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ingpong\ELTLvoistkondlik2021-2022\"/>
    </mc:Choice>
  </mc:AlternateContent>
  <bookViews>
    <workbookView xWindow="0" yWindow="0" windowWidth="23040" windowHeight="9460" tabRatio="500"/>
  </bookViews>
  <sheets>
    <sheet name="Tabel14" sheetId="1" r:id="rId1"/>
    <sheet name="Protokollid" sheetId="2" r:id="rId2"/>
    <sheet name="Protokolli_alus" sheetId="3" r:id="rId3"/>
  </sheets>
  <definedNames>
    <definedName name="Nimed">Tabel14!$U$8:$V$20</definedName>
    <definedName name="_xlnm.Print_Area" localSheetId="0">Tabel14!$A$1:$T$78</definedName>
    <definedName name="Print_Area_0" localSheetId="0">Tabel14!$A$1:$T$78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2" i="3" l="1"/>
  <c r="C12" i="3"/>
  <c r="N11" i="3"/>
  <c r="C11" i="3"/>
  <c r="N10" i="3"/>
  <c r="C10" i="3"/>
  <c r="N9" i="3"/>
  <c r="C9" i="3"/>
  <c r="N8" i="3"/>
  <c r="C8" i="3"/>
  <c r="J78" i="1"/>
  <c r="E78" i="1"/>
  <c r="J77" i="1"/>
  <c r="E77" i="1"/>
  <c r="J76" i="1"/>
  <c r="E76" i="1"/>
  <c r="J75" i="1"/>
  <c r="E75" i="1"/>
  <c r="J74" i="1"/>
  <c r="E74" i="1"/>
  <c r="J73" i="1"/>
  <c r="E73" i="1"/>
  <c r="J71" i="1"/>
  <c r="E71" i="1"/>
  <c r="J70" i="1"/>
  <c r="E70" i="1"/>
  <c r="J69" i="1"/>
  <c r="E69" i="1"/>
  <c r="J68" i="1"/>
  <c r="E68" i="1"/>
  <c r="J67" i="1"/>
  <c r="E67" i="1"/>
  <c r="J66" i="1"/>
  <c r="E66" i="1"/>
  <c r="J64" i="1"/>
  <c r="E64" i="1"/>
  <c r="J63" i="1"/>
  <c r="E63" i="1"/>
  <c r="J62" i="1"/>
  <c r="E62" i="1"/>
  <c r="J61" i="1"/>
  <c r="E61" i="1"/>
  <c r="J60" i="1"/>
  <c r="E60" i="1"/>
  <c r="J59" i="1"/>
  <c r="E59" i="1"/>
  <c r="J57" i="1"/>
  <c r="E57" i="1"/>
  <c r="J56" i="1"/>
  <c r="E56" i="1"/>
  <c r="J55" i="1"/>
  <c r="E55" i="1"/>
  <c r="J54" i="1"/>
  <c r="E54" i="1"/>
  <c r="J53" i="1"/>
  <c r="E53" i="1"/>
  <c r="J52" i="1"/>
  <c r="E52" i="1"/>
  <c r="R36" i="1"/>
  <c r="R34" i="1"/>
  <c r="R32" i="1"/>
  <c r="R30" i="1"/>
  <c r="R28" i="1"/>
  <c r="R26" i="1"/>
  <c r="R24" i="1"/>
  <c r="R22" i="1"/>
  <c r="R20" i="1"/>
  <c r="R18" i="1"/>
  <c r="R16" i="1"/>
  <c r="R14" i="1"/>
  <c r="R12" i="1"/>
  <c r="R10" i="1"/>
</calcChain>
</file>

<file path=xl/sharedStrings.xml><?xml version="1.0" encoding="utf-8"?>
<sst xmlns="http://schemas.openxmlformats.org/spreadsheetml/2006/main" count="1450" uniqueCount="350">
  <si>
    <t>Eesti võistkondlikud meistrivõistlused 2021-2022</t>
  </si>
  <si>
    <t>( Võistluse nimi )</t>
  </si>
  <si>
    <t>V liiga / Rahvaliiga</t>
  </si>
  <si>
    <t>( Võistlusklass )</t>
  </si>
  <si>
    <t>1. mängupäev: 9. oktoober 2021</t>
  </si>
  <si>
    <t>( Kuupäev; koht )</t>
  </si>
  <si>
    <t>Jrk.</t>
  </si>
  <si>
    <t xml:space="preserve">Võistkonna </t>
  </si>
  <si>
    <t>Punkte</t>
  </si>
  <si>
    <t>Koht</t>
  </si>
  <si>
    <t>LTK Kalev V</t>
  </si>
  <si>
    <t>nr.</t>
  </si>
  <si>
    <t>nimi</t>
  </si>
  <si>
    <t>Haapsalu LTK</t>
  </si>
  <si>
    <t>S-Jaani Lehola 2005/Pöhja-Sakala III</t>
  </si>
  <si>
    <t xml:space="preserve"> 4 - 0</t>
  </si>
  <si>
    <t>LTK Pingpong III</t>
  </si>
  <si>
    <t>LTK Pingpong II</t>
  </si>
  <si>
    <t xml:space="preserve"> 4 - 1</t>
  </si>
  <si>
    <t xml:space="preserve"> 4 - 2</t>
  </si>
  <si>
    <t>Viimsi LTK III</t>
  </si>
  <si>
    <t>S-Jaani Lehola / Põhja-Sakala III</t>
  </si>
  <si>
    <t>LTK Kalev IV</t>
  </si>
  <si>
    <t>LTK Pingpong IV</t>
  </si>
  <si>
    <t>Riisipere LTK II</t>
  </si>
  <si>
    <t>Keila LTK Pinksiproff II</t>
  </si>
  <si>
    <t>Viimsi LTK IV</t>
  </si>
  <si>
    <t xml:space="preserve"> 3 - 4</t>
  </si>
  <si>
    <t xml:space="preserve"> 4 - 3</t>
  </si>
  <si>
    <t>Tln Nõmme SK</t>
  </si>
  <si>
    <t>Keila LTK Pinksiproff IV</t>
  </si>
  <si>
    <t xml:space="preserve"> 2 - 4</t>
  </si>
  <si>
    <t xml:space="preserve"> 1 - 4</t>
  </si>
  <si>
    <t xml:space="preserve"> 0 - 4</t>
  </si>
  <si>
    <t>0 - 4</t>
  </si>
  <si>
    <t>bye</t>
  </si>
  <si>
    <t>MÄNGUDE järjekord:</t>
  </si>
  <si>
    <t xml:space="preserve"> I voor</t>
  </si>
  <si>
    <t xml:space="preserve"> II voor</t>
  </si>
  <si>
    <t>III voor</t>
  </si>
  <si>
    <t>IV voor</t>
  </si>
  <si>
    <t>V voor</t>
  </si>
  <si>
    <t>VI voor</t>
  </si>
  <si>
    <t>VII voor</t>
  </si>
  <si>
    <t>VIII voor</t>
  </si>
  <si>
    <t>IX voor</t>
  </si>
  <si>
    <t>X voor</t>
  </si>
  <si>
    <t>XI voor</t>
  </si>
  <si>
    <t>XII voor</t>
  </si>
  <si>
    <t>XIII voor</t>
  </si>
  <si>
    <t>7 vs 8</t>
  </si>
  <si>
    <t>7 vs 14</t>
  </si>
  <si>
    <t>6 vs 7</t>
  </si>
  <si>
    <t>12 vs 13</t>
  </si>
  <si>
    <t>5 vs 6</t>
  </si>
  <si>
    <t>11 vs 12</t>
  </si>
  <si>
    <t>4 vs 5</t>
  </si>
  <si>
    <t>10 vs 11</t>
  </si>
  <si>
    <t>3 vs 4</t>
  </si>
  <si>
    <t>9 vs 10</t>
  </si>
  <si>
    <t>2 vs 3</t>
  </si>
  <si>
    <t>8 vs 9</t>
  </si>
  <si>
    <t>1 vs 2</t>
  </si>
  <si>
    <t>1 vs 14</t>
  </si>
  <si>
    <t>6 vs 8</t>
  </si>
  <si>
    <t>13 vs 14</t>
  </si>
  <si>
    <t>5 vs 7</t>
  </si>
  <si>
    <t>11 vs 13</t>
  </si>
  <si>
    <t>4 vs 6</t>
  </si>
  <si>
    <t>10 vs 12</t>
  </si>
  <si>
    <t>3 vs 5</t>
  </si>
  <si>
    <t>9 vs 11</t>
  </si>
  <si>
    <t>2 vs 4</t>
  </si>
  <si>
    <t>8 vs 10</t>
  </si>
  <si>
    <t>1 vs 3</t>
  </si>
  <si>
    <t>7 vs 9</t>
  </si>
  <si>
    <t>6 vs 9</t>
  </si>
  <si>
    <t>1 vs 13</t>
  </si>
  <si>
    <t>5 vs 8</t>
  </si>
  <si>
    <t>6 vs 14</t>
  </si>
  <si>
    <t>4 vs 7</t>
  </si>
  <si>
    <t>10 vs 13</t>
  </si>
  <si>
    <t>3 vs 6</t>
  </si>
  <si>
    <t>9 vs 12</t>
  </si>
  <si>
    <t>2 vs 5</t>
  </si>
  <si>
    <t>8 vs 11</t>
  </si>
  <si>
    <t>1 vs 4</t>
  </si>
  <si>
    <t>7 vs 10</t>
  </si>
  <si>
    <t>8 vs 14</t>
  </si>
  <si>
    <t>2 vs 13</t>
  </si>
  <si>
    <t>5 vs 9</t>
  </si>
  <si>
    <t>1 vs 12</t>
  </si>
  <si>
    <t>4 vs 8</t>
  </si>
  <si>
    <t>12 vs 14</t>
  </si>
  <si>
    <t>3 vs 7</t>
  </si>
  <si>
    <t>9 vs 13</t>
  </si>
  <si>
    <t>2 vs 6</t>
  </si>
  <si>
    <t>8 vs 12</t>
  </si>
  <si>
    <t>1 vs 5</t>
  </si>
  <si>
    <t>7 vs 11</t>
  </si>
  <si>
    <t>2 vs 14</t>
  </si>
  <si>
    <t>6 vs 10</t>
  </si>
  <si>
    <t>5 vs 10</t>
  </si>
  <si>
    <t>2 vs 12</t>
  </si>
  <si>
    <t>4 vs 9</t>
  </si>
  <si>
    <t>1 vs 11</t>
  </si>
  <si>
    <t>3 vs 8</t>
  </si>
  <si>
    <t>5 vs 14</t>
  </si>
  <si>
    <t>2 vs 7</t>
  </si>
  <si>
    <t>8 vs 13</t>
  </si>
  <si>
    <t>1 vs 6</t>
  </si>
  <si>
    <t>7 vs 12</t>
  </si>
  <si>
    <t>9 vs 14</t>
  </si>
  <si>
    <t>6 vs 11</t>
  </si>
  <si>
    <t>3 vs 13</t>
  </si>
  <si>
    <t>3 vs 12</t>
  </si>
  <si>
    <t>4 vs 10</t>
  </si>
  <si>
    <t>2 vs 11</t>
  </si>
  <si>
    <t>3 vs 9</t>
  </si>
  <si>
    <t>1 vs 10</t>
  </si>
  <si>
    <t>2 vs 8</t>
  </si>
  <si>
    <t>11 vs 14</t>
  </si>
  <si>
    <t>1 vs 7</t>
  </si>
  <si>
    <t>7 vs 13</t>
  </si>
  <si>
    <t>3 vs 14</t>
  </si>
  <si>
    <t>6 vs 12</t>
  </si>
  <si>
    <t>4 vs 13</t>
  </si>
  <si>
    <t>5 vs 11</t>
  </si>
  <si>
    <t>4 vs 11</t>
  </si>
  <si>
    <t>3 vs 11</t>
  </si>
  <si>
    <t>3 vs 10</t>
  </si>
  <si>
    <t>2 vs 10</t>
  </si>
  <si>
    <t>2 vs 9</t>
  </si>
  <si>
    <t>1 vs 9</t>
  </si>
  <si>
    <t>1 vs 8</t>
  </si>
  <si>
    <t>4 vs 14</t>
  </si>
  <si>
    <t>10 vs 14</t>
  </si>
  <si>
    <t>6 vs 13</t>
  </si>
  <si>
    <t>5 vs 13</t>
  </si>
  <si>
    <t>5 vs 12</t>
  </si>
  <si>
    <t>4 vs 12</t>
  </si>
  <si>
    <t>1 mängupäev, algus kell 10.00</t>
  </si>
  <si>
    <t>2 mängupäev, algus kell 11.00</t>
  </si>
  <si>
    <t>3 mängupäev, algus kell 11.00</t>
  </si>
  <si>
    <t>4 mängupäev, algus kell 11.00</t>
  </si>
  <si>
    <t>1. mängupäeva ajakava:</t>
  </si>
  <si>
    <t>Kell 10:00</t>
  </si>
  <si>
    <t>-</t>
  </si>
  <si>
    <t>Kell 12:30</t>
  </si>
  <si>
    <t>Kell 15:00</t>
  </si>
  <si>
    <t>Kell 17:30</t>
  </si>
  <si>
    <t>EESTI 2021/2022 VÕISTKONDLIKUD MEISTRIVÕISTLUSED</t>
  </si>
  <si>
    <t>L A U A T E N N I S E S</t>
  </si>
  <si>
    <t>1. mängupäev: Haapsalus</t>
  </si>
  <si>
    <t>1. mängupäeva kohtumiste protokollid - 5. LIIGA / RAHVALIIGA</t>
  </si>
  <si>
    <t>Match no 1</t>
  </si>
  <si>
    <t>LTK KALEV IV</t>
  </si>
  <si>
    <t>1.game</t>
  </si>
  <si>
    <t>2.game</t>
  </si>
  <si>
    <t>3.game</t>
  </si>
  <si>
    <t>4.game</t>
  </si>
  <si>
    <t>5.game</t>
  </si>
  <si>
    <t>Games</t>
  </si>
  <si>
    <t>Score</t>
  </si>
  <si>
    <t>I voor kell 10:00</t>
  </si>
  <si>
    <t>A</t>
  </si>
  <si>
    <t>KUUS Tõnu</t>
  </si>
  <si>
    <t>Y</t>
  </si>
  <si>
    <t>LINDBORG Jimmy</t>
  </si>
  <si>
    <t xml:space="preserve"> 4-11</t>
  </si>
  <si>
    <t xml:space="preserve"> 6-11</t>
  </si>
  <si>
    <t xml:space="preserve"> 5-11</t>
  </si>
  <si>
    <t>Laud: 1</t>
  </si>
  <si>
    <t>B</t>
  </si>
  <si>
    <t>TUISK Toivo</t>
  </si>
  <si>
    <t>X</t>
  </si>
  <si>
    <t>FJODOROV Roland</t>
  </si>
  <si>
    <t xml:space="preserve"> 9-11</t>
  </si>
  <si>
    <t xml:space="preserve"> 11-6</t>
  </si>
  <si>
    <t xml:space="preserve"> 13-11 </t>
  </si>
  <si>
    <t xml:space="preserve"> 7-11</t>
  </si>
  <si>
    <t xml:space="preserve"> 11-8</t>
  </si>
  <si>
    <t>C</t>
  </si>
  <si>
    <t>PAJUSTE Margus</t>
  </si>
  <si>
    <t>Z</t>
  </si>
  <si>
    <t>LUSMÄGI Andres</t>
  </si>
  <si>
    <t xml:space="preserve"> 10-12</t>
  </si>
  <si>
    <t xml:space="preserve"> 11-13 </t>
  </si>
  <si>
    <t xml:space="preserve"> 11-7</t>
  </si>
  <si>
    <t>Paar</t>
  </si>
  <si>
    <t xml:space="preserve"> 11-9</t>
  </si>
  <si>
    <t xml:space="preserve"> 8-11</t>
  </si>
  <si>
    <t xml:space="preserve"> 11-13</t>
  </si>
  <si>
    <t xml:space="preserve"> 11-3</t>
  </si>
  <si>
    <t xml:space="preserve"> 14-12</t>
  </si>
  <si>
    <t>Match no 2</t>
  </si>
  <si>
    <t>RIISIPERE LTK II</t>
  </si>
  <si>
    <t>KÄHR Martin Erki</t>
  </si>
  <si>
    <t>RAMST Rein</t>
  </si>
  <si>
    <t xml:space="preserve"> 11 - 9</t>
  </si>
  <si>
    <t xml:space="preserve"> 11 - 7</t>
  </si>
  <si>
    <t xml:space="preserve"> 3-0</t>
  </si>
  <si>
    <t>Laud: 2</t>
  </si>
  <si>
    <t>ANMANN Richard</t>
  </si>
  <si>
    <t>LAIDMAA Heino</t>
  </si>
  <si>
    <t xml:space="preserve"> 6 - 11</t>
  </si>
  <si>
    <t xml:space="preserve"> 11 - 8</t>
  </si>
  <si>
    <t xml:space="preserve"> 12 - 10</t>
  </si>
  <si>
    <t xml:space="preserve"> 5 - 11</t>
  </si>
  <si>
    <t xml:space="preserve"> 2-3</t>
  </si>
  <si>
    <t>TOMINGAS Mikk</t>
  </si>
  <si>
    <t>JOA Joel</t>
  </si>
  <si>
    <t xml:space="preserve"> 9 - 11</t>
  </si>
  <si>
    <t xml:space="preserve"> 7 - 11</t>
  </si>
  <si>
    <t xml:space="preserve"> 1-3</t>
  </si>
  <si>
    <t xml:space="preserve"> 11 - 13</t>
  </si>
  <si>
    <t xml:space="preserve"> 8 - 11</t>
  </si>
  <si>
    <t xml:space="preserve"> 11 - 0</t>
  </si>
  <si>
    <t xml:space="preserve"> 3-2</t>
  </si>
  <si>
    <t xml:space="preserve"> 2 - 11</t>
  </si>
  <si>
    <t>Match no 3</t>
  </si>
  <si>
    <t>PUHM Mihkel</t>
  </si>
  <si>
    <t>KÕRESAAR Ken Martin</t>
  </si>
  <si>
    <t>Laud: 3</t>
  </si>
  <si>
    <t>RUUT Pärtel</t>
  </si>
  <si>
    <t>VENT Arvo</t>
  </si>
  <si>
    <t xml:space="preserve"> 11-1</t>
  </si>
  <si>
    <t xml:space="preserve"> 11-5</t>
  </si>
  <si>
    <t xml:space="preserve"> 11-1  </t>
  </si>
  <si>
    <t xml:space="preserve"> 3-1</t>
  </si>
  <si>
    <t>KOLESOV Mike</t>
  </si>
  <si>
    <t>STRELETS Ragne</t>
  </si>
  <si>
    <t xml:space="preserve"> 11-2 </t>
  </si>
  <si>
    <t>Match no 4</t>
  </si>
  <si>
    <t>KOORT Vaino</t>
  </si>
  <si>
    <t>LAIDVEE Viljar</t>
  </si>
  <si>
    <t xml:space="preserve"> 0-3</t>
  </si>
  <si>
    <t>Laud: 4</t>
  </si>
  <si>
    <t>NOVIKOV Vitali</t>
  </si>
  <si>
    <t>FJODOROV Kristan</t>
  </si>
  <si>
    <t>LAAR Janno</t>
  </si>
  <si>
    <t>FJODOROV Oleg</t>
  </si>
  <si>
    <t xml:space="preserve"> 1-11</t>
  </si>
  <si>
    <t xml:space="preserve"> 3-11</t>
  </si>
  <si>
    <t>ULLA Lauri</t>
  </si>
  <si>
    <t>Match no 5</t>
  </si>
  <si>
    <t>KUKESTE Anton</t>
  </si>
  <si>
    <t>OTTI Kaius</t>
  </si>
  <si>
    <t xml:space="preserve">  11-6</t>
  </si>
  <si>
    <t xml:space="preserve"> 11-4</t>
  </si>
  <si>
    <t>Laud: 5</t>
  </si>
  <si>
    <t>PUUSEP Andres</t>
  </si>
  <si>
    <t>POLLI Aadu</t>
  </si>
  <si>
    <t>TALUMETS Toomas</t>
  </si>
  <si>
    <t>AID Heikki</t>
  </si>
  <si>
    <t>KIIK Ivar</t>
  </si>
  <si>
    <t>EIVER Priit</t>
  </si>
  <si>
    <t>Match no 6</t>
  </si>
  <si>
    <t>II voor kell 12:30</t>
  </si>
  <si>
    <t xml:space="preserve"> 13-11</t>
  </si>
  <si>
    <t xml:space="preserve"> 12-10</t>
  </si>
  <si>
    <t>3-0</t>
  </si>
  <si>
    <t>3-11</t>
  </si>
  <si>
    <t>Match no 7</t>
  </si>
  <si>
    <t>MÄNNIK Karl</t>
  </si>
  <si>
    <t>BALITSKI Oliver</t>
  </si>
  <si>
    <t>7-11</t>
  </si>
  <si>
    <t>ORGSE Mihkel</t>
  </si>
  <si>
    <t xml:space="preserve"> 2-11</t>
  </si>
  <si>
    <t>1-3</t>
  </si>
  <si>
    <t>Match no 8</t>
  </si>
  <si>
    <t>LTK KALEV V</t>
  </si>
  <si>
    <t>KRAIKO Martin</t>
  </si>
  <si>
    <t>JAKOVLEV Vassili</t>
  </si>
  <si>
    <t>TÜRI Frank Thomas</t>
  </si>
  <si>
    <t xml:space="preserve"> 11-1 </t>
  </si>
  <si>
    <t>Match no 9</t>
  </si>
  <si>
    <t xml:space="preserve"> 13-15</t>
  </si>
  <si>
    <t xml:space="preserve"> 15-13</t>
  </si>
  <si>
    <t>Match no 10</t>
  </si>
  <si>
    <t xml:space="preserve"> 11-2</t>
  </si>
  <si>
    <t>ROOS Urmas</t>
  </si>
  <si>
    <t>Match no 11</t>
  </si>
  <si>
    <t>III voor kell 15:00</t>
  </si>
  <si>
    <t>POPS Dominic</t>
  </si>
  <si>
    <t>3-2</t>
  </si>
  <si>
    <t>0-3</t>
  </si>
  <si>
    <t>2-3</t>
  </si>
  <si>
    <t>3-1</t>
  </si>
  <si>
    <t>Match no 12</t>
  </si>
  <si>
    <t>Match no 13</t>
  </si>
  <si>
    <t>SAMM Gren</t>
  </si>
  <si>
    <t>SEPP Oskar</t>
  </si>
  <si>
    <t>Match no 14</t>
  </si>
  <si>
    <t>METS Toomas</t>
  </si>
  <si>
    <t>TALLO Tiit</t>
  </si>
  <si>
    <t xml:space="preserve"> 19-14</t>
  </si>
  <si>
    <t>TIGANE Aldo</t>
  </si>
  <si>
    <t>Match no 15</t>
  </si>
  <si>
    <t xml:space="preserve"> 14-16</t>
  </si>
  <si>
    <t xml:space="preserve"> 0-11</t>
  </si>
  <si>
    <t xml:space="preserve">1-3 </t>
  </si>
  <si>
    <t>Match no 16</t>
  </si>
  <si>
    <t>IV voor kell 17:30</t>
  </si>
  <si>
    <t xml:space="preserve"> 7 – 11</t>
  </si>
  <si>
    <t>Match no 17</t>
  </si>
  <si>
    <t xml:space="preserve"> 6 – 11</t>
  </si>
  <si>
    <t xml:space="preserve"> 2 – 11</t>
  </si>
  <si>
    <t>Match no 18</t>
  </si>
  <si>
    <t xml:space="preserve"> 9 – 11</t>
  </si>
  <si>
    <t>Match no 19</t>
  </si>
  <si>
    <t>13-11</t>
  </si>
  <si>
    <t>5-11</t>
  </si>
  <si>
    <t>Match no 20</t>
  </si>
  <si>
    <t xml:space="preserve"> 11 – 13</t>
  </si>
  <si>
    <t xml:space="preserve"> 8 – 11</t>
  </si>
  <si>
    <t>ELTL</t>
  </si>
  <si>
    <t>EESTI VÕISTKONDLIKUD MV 2021/2022</t>
  </si>
  <si>
    <t>LIIGA:</t>
  </si>
  <si>
    <t>5. liiga</t>
  </si>
  <si>
    <t>(Võistluse nimetus)</t>
  </si>
  <si>
    <t>Kuupäev:</t>
  </si>
  <si>
    <t>Kell:</t>
  </si>
  <si>
    <t>Voor:</t>
  </si>
  <si>
    <t>I</t>
  </si>
  <si>
    <t>Laud:</t>
  </si>
  <si>
    <t>Võistkond ABC</t>
  </si>
  <si>
    <t>Võistkond XYZ</t>
  </si>
  <si>
    <t>D</t>
  </si>
  <si>
    <t>Q</t>
  </si>
  <si>
    <t>Mängude</t>
  </si>
  <si>
    <t>1. sett</t>
  </si>
  <si>
    <t>2. sett</t>
  </si>
  <si>
    <t>3. sett</t>
  </si>
  <si>
    <t>4. sett</t>
  </si>
  <si>
    <t>5.sett</t>
  </si>
  <si>
    <t>Skoor</t>
  </si>
  <si>
    <t>järjekord</t>
  </si>
  <si>
    <t>ABC</t>
  </si>
  <si>
    <t>XYZ</t>
  </si>
  <si>
    <t>A-Y</t>
  </si>
  <si>
    <t>B-X</t>
  </si>
  <si>
    <t>C-Z</t>
  </si>
  <si>
    <t>A-X</t>
  </si>
  <si>
    <t>C-Y</t>
  </si>
  <si>
    <t>B-Z</t>
  </si>
  <si>
    <t>VÕITJA:</t>
  </si>
  <si>
    <t>Kapten ABC:</t>
  </si>
  <si>
    <t>Peakohtunik:</t>
  </si>
  <si>
    <t>Kapten XYZ: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</si>
</sst>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mm"/>
    <numFmt numFmtId="165" formatCode="d/mmm/yy"/>
    <numFmt numFmtId="166" formatCode="mm/d/yyyy"/>
    <numFmt numFmtId="167" formatCode="h:mm"/>
  </numFmts>
  <fonts count="32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86"/>
    </font>
    <font>
      <sz val="8"/>
      <name val="Verdana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8"/>
      <name val="Arial"/>
      <family val="2"/>
      <charset val="1"/>
    </font>
    <font>
      <b/>
      <sz val="11"/>
      <name val="Arial"/>
      <family val="2"/>
      <charset val="186"/>
    </font>
    <font>
      <b/>
      <sz val="10"/>
      <name val="Times New Roman"/>
      <family val="1"/>
      <charset val="1"/>
    </font>
    <font>
      <sz val="11"/>
      <name val="Times New Roman"/>
      <family val="1"/>
      <charset val="186"/>
    </font>
    <font>
      <sz val="10"/>
      <name val="Times New Roman"/>
      <family val="1"/>
      <charset val="1"/>
    </font>
    <font>
      <b/>
      <sz val="12"/>
      <name val="Arial"/>
      <family val="2"/>
      <charset val="1"/>
    </font>
    <font>
      <sz val="10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4"/>
      <name val="Verdana"/>
      <family val="2"/>
      <charset val="1"/>
    </font>
    <font>
      <b/>
      <i/>
      <sz val="8"/>
      <name val="Arial"/>
      <family val="2"/>
      <charset val="186"/>
    </font>
    <font>
      <i/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"/>
    </font>
    <font>
      <b/>
      <sz val="9"/>
      <name val="Arial"/>
      <family val="2"/>
      <charset val="186"/>
    </font>
    <font>
      <sz val="6"/>
      <name val="Arial"/>
      <family val="2"/>
      <charset val="186"/>
    </font>
    <font>
      <sz val="10"/>
      <name val="Arial"/>
      <family val="2"/>
    </font>
    <font>
      <sz val="10"/>
      <name val="Verdana"/>
      <family val="2"/>
      <charset val="1"/>
    </font>
    <font>
      <b/>
      <i/>
      <u/>
      <sz val="10"/>
      <name val="Verdana"/>
      <family val="2"/>
      <charset val="186"/>
    </font>
    <font>
      <b/>
      <sz val="10"/>
      <name val="Verdana"/>
      <family val="2"/>
      <charset val="1"/>
    </font>
    <font>
      <sz val="8"/>
      <name val="Arial Narrow"/>
      <family val="2"/>
      <charset val="1"/>
    </font>
    <font>
      <sz val="8"/>
      <name val="Verdan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BDD7EE"/>
      </patternFill>
    </fill>
    <fill>
      <patternFill patternType="solid">
        <fgColor rgb="FFFFFF00"/>
        <bgColor rgb="FFFFFF00"/>
      </patternFill>
    </fill>
    <fill>
      <patternFill patternType="solid">
        <fgColor rgb="FFFBE5D6"/>
        <bgColor rgb="FFFFFFFF"/>
      </patternFill>
    </fill>
    <fill>
      <patternFill patternType="solid">
        <fgColor rgb="FFBDD7EE"/>
        <bgColor rgb="FFC5E0B4"/>
      </patternFill>
    </fill>
    <fill>
      <patternFill patternType="solid">
        <fgColor rgb="FFC5E0B4"/>
        <bgColor rgb="FFBDD7EE"/>
      </patternFill>
    </fill>
    <fill>
      <patternFill patternType="solid">
        <fgColor rgb="FFC55A11"/>
        <bgColor rgb="FF993300"/>
      </patternFill>
    </fill>
  </fills>
  <borders count="3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14" fillId="0" borderId="0"/>
  </cellStyleXfs>
  <cellXfs count="160">
    <xf numFmtId="0" fontId="0" fillId="0" borderId="0" xfId="0"/>
    <xf numFmtId="0" fontId="0" fillId="5" borderId="23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1" fillId="0" borderId="0" xfId="0" applyFont="1"/>
    <xf numFmtId="0" fontId="12" fillId="3" borderId="18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49" fontId="12" fillId="3" borderId="0" xfId="0" applyNumberFormat="1" applyFont="1" applyFill="1" applyBorder="1" applyAlignment="1">
      <alignment horizontal="center"/>
    </xf>
    <xf numFmtId="49" fontId="12" fillId="4" borderId="18" xfId="0" applyNumberFormat="1" applyFont="1" applyFill="1" applyBorder="1" applyAlignment="1">
      <alignment horizontal="center"/>
    </xf>
    <xf numFmtId="49" fontId="12" fillId="4" borderId="0" xfId="0" applyNumberFormat="1" applyFont="1" applyFill="1" applyBorder="1" applyAlignment="1">
      <alignment horizontal="center"/>
    </xf>
    <xf numFmtId="49" fontId="12" fillId="4" borderId="19" xfId="0" applyNumberFormat="1" applyFont="1" applyFill="1" applyBorder="1" applyAlignment="1">
      <alignment horizontal="center"/>
    </xf>
    <xf numFmtId="49" fontId="12" fillId="5" borderId="18" xfId="0" applyNumberFormat="1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center"/>
    </xf>
    <xf numFmtId="49" fontId="12" fillId="5" borderId="19" xfId="0" applyNumberFormat="1" applyFont="1" applyFill="1" applyBorder="1" applyAlignment="1">
      <alignment horizontal="center"/>
    </xf>
    <xf numFmtId="49" fontId="12" fillId="6" borderId="18" xfId="0" applyNumberFormat="1" applyFont="1" applyFill="1" applyBorder="1" applyAlignment="1">
      <alignment horizontal="center"/>
    </xf>
    <xf numFmtId="49" fontId="12" fillId="6" borderId="0" xfId="0" applyNumberFormat="1" applyFont="1" applyFill="1" applyBorder="1" applyAlignment="1">
      <alignment horizontal="center"/>
    </xf>
    <xf numFmtId="49" fontId="12" fillId="6" borderId="19" xfId="0" applyNumberFormat="1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49" fontId="12" fillId="7" borderId="0" xfId="0" applyNumberFormat="1" applyFont="1" applyFill="1" applyBorder="1" applyAlignment="1">
      <alignment horizontal="center"/>
    </xf>
    <xf numFmtId="49" fontId="12" fillId="7" borderId="19" xfId="0" applyNumberFormat="1" applyFont="1" applyFill="1" applyBorder="1" applyAlignment="1">
      <alignment horizontal="center"/>
    </xf>
    <xf numFmtId="49" fontId="12" fillId="7" borderId="18" xfId="0" applyNumberFormat="1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0" fontId="13" fillId="0" borderId="0" xfId="0" applyFont="1"/>
    <xf numFmtId="0" fontId="13" fillId="0" borderId="24" xfId="0" applyFont="1" applyBorder="1"/>
    <xf numFmtId="0" fontId="1" fillId="0" borderId="23" xfId="0" applyFont="1" applyBorder="1"/>
    <xf numFmtId="0" fontId="1" fillId="0" borderId="25" xfId="0" applyFont="1" applyBorder="1"/>
    <xf numFmtId="0" fontId="1" fillId="0" borderId="18" xfId="0" applyFont="1" applyBorder="1"/>
    <xf numFmtId="0" fontId="1" fillId="0" borderId="0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5" fillId="0" borderId="0" xfId="1" applyFont="1"/>
    <xf numFmtId="0" fontId="17" fillId="0" borderId="26" xfId="1" applyFont="1" applyBorder="1" applyAlignment="1">
      <alignment vertical="center"/>
    </xf>
    <xf numFmtId="0" fontId="7" fillId="0" borderId="26" xfId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8" fillId="0" borderId="26" xfId="1" applyFont="1" applyBorder="1" applyAlignment="1">
      <alignment vertical="center"/>
    </xf>
    <xf numFmtId="49" fontId="19" fillId="0" borderId="26" xfId="1" applyNumberFormat="1" applyFont="1" applyBorder="1" applyAlignment="1">
      <alignment horizontal="center" vertical="center"/>
    </xf>
    <xf numFmtId="0" fontId="21" fillId="0" borderId="0" xfId="1" applyFont="1" applyAlignment="1">
      <alignment vertical="center"/>
    </xf>
    <xf numFmtId="0" fontId="22" fillId="0" borderId="26" xfId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164" fontId="22" fillId="0" borderId="26" xfId="1" applyNumberFormat="1" applyFont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164" fontId="23" fillId="0" borderId="26" xfId="1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0" fontId="27" fillId="0" borderId="0" xfId="1" applyFont="1"/>
    <xf numFmtId="0" fontId="29" fillId="0" borderId="0" xfId="1" applyFont="1"/>
    <xf numFmtId="0" fontId="29" fillId="0" borderId="0" xfId="1" applyFont="1" applyAlignment="1">
      <alignment horizontal="left"/>
    </xf>
    <xf numFmtId="0" fontId="27" fillId="0" borderId="1" xfId="1" applyFont="1" applyBorder="1" applyAlignment="1"/>
    <xf numFmtId="0" fontId="29" fillId="0" borderId="26" xfId="1" applyFont="1" applyBorder="1" applyAlignment="1">
      <alignment horizontal="center" vertical="center"/>
    </xf>
    <xf numFmtId="0" fontId="27" fillId="0" borderId="29" xfId="1" applyFont="1" applyBorder="1" applyAlignment="1">
      <alignment vertical="center"/>
    </xf>
    <xf numFmtId="0" fontId="29" fillId="0" borderId="30" xfId="1" applyFont="1" applyBorder="1" applyAlignment="1">
      <alignment horizontal="center" vertical="center"/>
    </xf>
    <xf numFmtId="0" fontId="27" fillId="0" borderId="31" xfId="1" applyFont="1" applyBorder="1" applyAlignment="1">
      <alignment vertical="center"/>
    </xf>
    <xf numFmtId="0" fontId="27" fillId="0" borderId="1" xfId="1" applyFont="1" applyBorder="1" applyAlignment="1">
      <alignment vertical="center"/>
    </xf>
    <xf numFmtId="0" fontId="31" fillId="0" borderId="1" xfId="1" applyFont="1" applyBorder="1" applyAlignment="1">
      <alignment vertical="center"/>
    </xf>
    <xf numFmtId="0" fontId="27" fillId="0" borderId="34" xfId="1" applyFont="1" applyBorder="1" applyAlignment="1">
      <alignment vertical="center"/>
    </xf>
    <xf numFmtId="0" fontId="27" fillId="0" borderId="35" xfId="1" applyFont="1" applyBorder="1"/>
    <xf numFmtId="0" fontId="27" fillId="0" borderId="36" xfId="1" applyFont="1" applyBorder="1"/>
    <xf numFmtId="0" fontId="27" fillId="0" borderId="28" xfId="1" applyFont="1" applyBorder="1"/>
    <xf numFmtId="0" fontId="27" fillId="0" borderId="29" xfId="1" applyFont="1" applyBorder="1"/>
    <xf numFmtId="0" fontId="27" fillId="0" borderId="34" xfId="1" applyFont="1" applyBorder="1"/>
    <xf numFmtId="0" fontId="27" fillId="0" borderId="1" xfId="1" applyFont="1" applyBorder="1"/>
    <xf numFmtId="0" fontId="27" fillId="0" borderId="33" xfId="1" applyFont="1" applyBorder="1"/>
    <xf numFmtId="0" fontId="27" fillId="0" borderId="38" xfId="1" applyFont="1" applyBorder="1"/>
    <xf numFmtId="0" fontId="27" fillId="0" borderId="31" xfId="1" applyFont="1" applyBorder="1"/>
    <xf numFmtId="0" fontId="0" fillId="6" borderId="23" xfId="0" applyFont="1" applyFill="1" applyBorder="1" applyAlignment="1">
      <alignment horizontal="center"/>
    </xf>
    <xf numFmtId="0" fontId="16" fillId="0" borderId="0" xfId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0" fillId="0" borderId="26" xfId="1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28" fillId="0" borderId="0" xfId="1" applyFont="1" applyBorder="1" applyAlignment="1">
      <alignment horizontal="left"/>
    </xf>
    <xf numFmtId="0" fontId="29" fillId="0" borderId="1" xfId="1" applyFont="1" applyBorder="1" applyAlignment="1">
      <alignment horizontal="center"/>
    </xf>
    <xf numFmtId="0" fontId="29" fillId="0" borderId="0" xfId="1" applyFont="1" applyBorder="1" applyAlignment="1">
      <alignment horizontal="left"/>
    </xf>
    <xf numFmtId="0" fontId="30" fillId="0" borderId="27" xfId="1" applyFont="1" applyBorder="1" applyAlignment="1">
      <alignment horizontal="center"/>
    </xf>
    <xf numFmtId="166" fontId="29" fillId="0" borderId="0" xfId="1" applyNumberFormat="1" applyFont="1" applyBorder="1" applyAlignment="1">
      <alignment horizontal="left"/>
    </xf>
    <xf numFmtId="167" fontId="29" fillId="0" borderId="0" xfId="1" applyNumberFormat="1" applyFont="1" applyBorder="1" applyAlignment="1">
      <alignment horizontal="left"/>
    </xf>
    <xf numFmtId="0" fontId="29" fillId="0" borderId="1" xfId="1" applyFont="1" applyBorder="1" applyAlignment="1">
      <alignment horizontal="left"/>
    </xf>
    <xf numFmtId="0" fontId="27" fillId="0" borderId="28" xfId="1" applyFont="1" applyBorder="1" applyAlignment="1">
      <alignment horizontal="left" vertical="center"/>
    </xf>
    <xf numFmtId="0" fontId="27" fillId="0" borderId="32" xfId="1" applyFont="1" applyBorder="1" applyAlignment="1">
      <alignment horizontal="center" vertical="center"/>
    </xf>
    <xf numFmtId="0" fontId="27" fillId="0" borderId="33" xfId="1" applyFont="1" applyBorder="1" applyAlignment="1">
      <alignment horizontal="center" vertical="center"/>
    </xf>
    <xf numFmtId="0" fontId="27" fillId="0" borderId="26" xfId="1" applyFont="1" applyBorder="1" applyAlignment="1">
      <alignment horizontal="center" vertical="center"/>
    </xf>
    <xf numFmtId="0" fontId="27" fillId="0" borderId="30" xfId="1" applyFont="1" applyBorder="1" applyAlignment="1">
      <alignment horizontal="center" vertical="center"/>
    </xf>
    <xf numFmtId="0" fontId="27" fillId="0" borderId="29" xfId="1" applyFont="1" applyBorder="1" applyAlignment="1">
      <alignment horizontal="center" vertical="center"/>
    </xf>
    <xf numFmtId="0" fontId="27" fillId="0" borderId="31" xfId="1" applyFont="1" applyBorder="1" applyAlignment="1">
      <alignment horizontal="center" vertical="center"/>
    </xf>
    <xf numFmtId="0" fontId="29" fillId="0" borderId="29" xfId="1" applyFont="1" applyBorder="1" applyAlignment="1">
      <alignment horizontal="center" vertical="center"/>
    </xf>
    <xf numFmtId="0" fontId="29" fillId="0" borderId="26" xfId="1" applyFont="1" applyBorder="1" applyAlignment="1">
      <alignment horizontal="center" vertical="center"/>
    </xf>
    <xf numFmtId="0" fontId="29" fillId="0" borderId="31" xfId="1" applyFont="1" applyBorder="1" applyAlignment="1">
      <alignment horizontal="center" vertical="center"/>
    </xf>
    <xf numFmtId="0" fontId="29" fillId="0" borderId="27" xfId="1" applyFont="1" applyBorder="1" applyAlignment="1">
      <alignment horizontal="right"/>
    </xf>
    <xf numFmtId="0" fontId="27" fillId="0" borderId="37" xfId="1" applyFont="1" applyBorder="1" applyAlignment="1">
      <alignment horizontal="center"/>
    </xf>
    <xf numFmtId="0" fontId="27" fillId="0" borderId="27" xfId="1" applyFont="1" applyBorder="1" applyAlignment="1">
      <alignment horizontal="center"/>
    </xf>
  </cellXfs>
  <cellStyles count="2">
    <cellStyle name="Normaallaad" xfId="0" builtinId="0"/>
    <cellStyle name="Selgitav tekst" xfId="1" builtinId="53" customBuiltin="1"/>
  </cellStyles>
  <dxfs count="162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C55A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8"/>
  <sheetViews>
    <sheetView tabSelected="1" view="pageBreakPreview" zoomScale="70" zoomScaleNormal="75" zoomScalePageLayoutView="70" workbookViewId="0">
      <selection activeCell="H18" sqref="H18"/>
    </sheetView>
  </sheetViews>
  <sheetFormatPr defaultRowHeight="15.5" x14ac:dyDescent="0.35"/>
  <cols>
    <col min="1" max="1" width="1.453125" style="15" customWidth="1"/>
    <col min="2" max="2" width="5.6328125" style="15" customWidth="1"/>
    <col min="3" max="3" width="20.6328125" style="15" customWidth="1"/>
    <col min="4" max="17" width="9.453125" style="15" customWidth="1"/>
    <col min="18" max="18" width="10" style="15" customWidth="1"/>
    <col min="19" max="19" width="8.54296875" style="15" customWidth="1"/>
    <col min="20" max="20" width="1.453125" style="15" customWidth="1"/>
    <col min="21" max="21" width="9.08984375" style="15" customWidth="1"/>
    <col min="22" max="22" width="16.7265625" style="15" customWidth="1"/>
    <col min="23" max="1025" width="9.08984375" style="15" customWidth="1"/>
  </cols>
  <sheetData>
    <row r="1" spans="2:22" ht="18.75" customHeight="1" x14ac:dyDescent="0.4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2:22" ht="11.25" customHeight="1" x14ac:dyDescent="0.35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2:22" ht="16.5" customHeight="1" x14ac:dyDescent="0.35">
      <c r="B3" s="12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22" ht="11.25" customHeight="1" x14ac:dyDescent="0.35">
      <c r="B4" s="13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2:22" ht="16.5" customHeight="1" x14ac:dyDescent="0.35">
      <c r="B5" s="11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2:22" ht="11.25" customHeight="1" x14ac:dyDescent="0.35">
      <c r="B6" s="13" t="s">
        <v>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22" ht="10.5" customHeight="1" x14ac:dyDescent="0.3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2:22" s="17" customFormat="1" ht="13.5" customHeight="1" x14ac:dyDescent="0.3">
      <c r="B8" s="18" t="s">
        <v>6</v>
      </c>
      <c r="C8" s="19" t="s">
        <v>7</v>
      </c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9" t="s">
        <v>8</v>
      </c>
      <c r="S8" s="8" t="s">
        <v>9</v>
      </c>
      <c r="U8" s="17">
        <v>1</v>
      </c>
      <c r="V8" s="17" t="s">
        <v>10</v>
      </c>
    </row>
    <row r="9" spans="2:22" s="17" customFormat="1" ht="13.5" customHeight="1" x14ac:dyDescent="0.3">
      <c r="B9" s="20" t="s">
        <v>11</v>
      </c>
      <c r="C9" s="21" t="s">
        <v>12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9"/>
      <c r="S9" s="8"/>
      <c r="U9" s="17">
        <v>2</v>
      </c>
      <c r="V9" s="17" t="s">
        <v>13</v>
      </c>
    </row>
    <row r="10" spans="2:22" s="17" customFormat="1" ht="13.5" customHeight="1" x14ac:dyDescent="0.3">
      <c r="B10" s="7">
        <v>1</v>
      </c>
      <c r="C10" s="6" t="s">
        <v>10</v>
      </c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>
        <v>2</v>
      </c>
      <c r="O10" s="23">
        <v>2</v>
      </c>
      <c r="P10" s="23">
        <v>2</v>
      </c>
      <c r="Q10" s="24"/>
      <c r="R10" s="25">
        <f>SUM(D10:Q10)</f>
        <v>6</v>
      </c>
      <c r="S10" s="5"/>
      <c r="U10" s="17">
        <v>3</v>
      </c>
      <c r="V10" s="17" t="s">
        <v>14</v>
      </c>
    </row>
    <row r="11" spans="2:22" s="17" customFormat="1" ht="13.25" customHeight="1" x14ac:dyDescent="0.3">
      <c r="B11" s="7"/>
      <c r="C11" s="6"/>
      <c r="D11" s="26"/>
      <c r="E11" s="20"/>
      <c r="F11" s="20"/>
      <c r="G11" s="20"/>
      <c r="H11" s="20"/>
      <c r="I11" s="20"/>
      <c r="J11" s="20"/>
      <c r="K11" s="20"/>
      <c r="L11" s="20"/>
      <c r="M11" s="20"/>
      <c r="N11" s="20" t="s">
        <v>15</v>
      </c>
      <c r="O11" s="20" t="s">
        <v>15</v>
      </c>
      <c r="P11" s="20" t="s">
        <v>15</v>
      </c>
      <c r="Q11" s="27"/>
      <c r="R11" s="28"/>
      <c r="S11" s="5"/>
      <c r="U11" s="17">
        <v>4</v>
      </c>
      <c r="V11" s="17" t="s">
        <v>16</v>
      </c>
    </row>
    <row r="12" spans="2:22" s="17" customFormat="1" ht="13.5" customHeight="1" x14ac:dyDescent="0.3">
      <c r="B12" s="7">
        <v>2</v>
      </c>
      <c r="C12" s="6" t="s">
        <v>13</v>
      </c>
      <c r="D12" s="29"/>
      <c r="E12" s="22"/>
      <c r="F12" s="29"/>
      <c r="G12" s="23"/>
      <c r="H12" s="23"/>
      <c r="I12" s="23"/>
      <c r="J12" s="23"/>
      <c r="K12" s="23"/>
      <c r="L12" s="23"/>
      <c r="M12" s="23">
        <v>2</v>
      </c>
      <c r="N12" s="23">
        <v>2</v>
      </c>
      <c r="O12" s="23">
        <v>2</v>
      </c>
      <c r="P12" s="23">
        <v>2</v>
      </c>
      <c r="Q12" s="24"/>
      <c r="R12" s="25">
        <f>SUM(D12:Q12)</f>
        <v>8</v>
      </c>
      <c r="S12" s="5"/>
      <c r="U12" s="17">
        <v>5</v>
      </c>
      <c r="V12" s="17" t="s">
        <v>17</v>
      </c>
    </row>
    <row r="13" spans="2:22" s="17" customFormat="1" ht="13.5" customHeight="1" x14ac:dyDescent="0.3">
      <c r="B13" s="7"/>
      <c r="C13" s="6"/>
      <c r="D13" s="20"/>
      <c r="E13" s="26"/>
      <c r="F13" s="20"/>
      <c r="G13" s="20"/>
      <c r="H13" s="20"/>
      <c r="I13" s="20"/>
      <c r="J13" s="20"/>
      <c r="K13" s="20"/>
      <c r="L13" s="20"/>
      <c r="M13" s="20" t="s">
        <v>18</v>
      </c>
      <c r="N13" s="20" t="s">
        <v>15</v>
      </c>
      <c r="O13" s="20" t="s">
        <v>19</v>
      </c>
      <c r="P13" s="20" t="s">
        <v>15</v>
      </c>
      <c r="Q13" s="27"/>
      <c r="R13" s="28"/>
      <c r="S13" s="5"/>
      <c r="U13" s="17">
        <v>6</v>
      </c>
      <c r="V13" s="17" t="s">
        <v>20</v>
      </c>
    </row>
    <row r="14" spans="2:22" s="17" customFormat="1" ht="13.5" customHeight="1" x14ac:dyDescent="0.3">
      <c r="B14" s="7">
        <v>3</v>
      </c>
      <c r="C14" s="4" t="s">
        <v>21</v>
      </c>
      <c r="D14" s="29"/>
      <c r="E14" s="29"/>
      <c r="F14" s="22"/>
      <c r="G14" s="29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>
        <f>SUM(D14:Q14)</f>
        <v>0</v>
      </c>
      <c r="S14" s="5"/>
      <c r="U14" s="17">
        <v>7</v>
      </c>
      <c r="V14" s="17" t="s">
        <v>22</v>
      </c>
    </row>
    <row r="15" spans="2:22" s="17" customFormat="1" ht="13.5" customHeight="1" x14ac:dyDescent="0.3">
      <c r="B15" s="7"/>
      <c r="C15" s="4"/>
      <c r="D15" s="20"/>
      <c r="E15" s="20"/>
      <c r="F15" s="2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7"/>
      <c r="R15" s="28"/>
      <c r="S15" s="5"/>
      <c r="U15" s="17">
        <v>8</v>
      </c>
      <c r="V15" s="17" t="s">
        <v>23</v>
      </c>
    </row>
    <row r="16" spans="2:22" s="17" customFormat="1" ht="13.5" customHeight="1" x14ac:dyDescent="0.3">
      <c r="B16" s="7">
        <v>4</v>
      </c>
      <c r="C16" s="6" t="s">
        <v>16</v>
      </c>
      <c r="D16" s="29"/>
      <c r="E16" s="23"/>
      <c r="F16" s="23"/>
      <c r="G16" s="22"/>
      <c r="H16" s="23"/>
      <c r="I16" s="23"/>
      <c r="J16" s="23"/>
      <c r="K16" s="23">
        <v>2</v>
      </c>
      <c r="L16" s="23">
        <v>2</v>
      </c>
      <c r="M16" s="23">
        <v>2</v>
      </c>
      <c r="N16" s="23">
        <v>2</v>
      </c>
      <c r="O16" s="23"/>
      <c r="P16" s="23"/>
      <c r="Q16" s="24"/>
      <c r="R16" s="25">
        <f>SUM(D16:Q16)</f>
        <v>8</v>
      </c>
      <c r="S16" s="5"/>
      <c r="U16" s="17">
        <v>9</v>
      </c>
      <c r="V16" s="17" t="s">
        <v>24</v>
      </c>
    </row>
    <row r="17" spans="1:22" s="17" customFormat="1" ht="13.5" customHeight="1" x14ac:dyDescent="0.3">
      <c r="B17" s="7"/>
      <c r="C17" s="6"/>
      <c r="D17" s="20"/>
      <c r="E17" s="20"/>
      <c r="F17" s="20"/>
      <c r="G17" s="26"/>
      <c r="H17" s="20"/>
      <c r="I17" s="20"/>
      <c r="J17" s="20"/>
      <c r="K17" s="20" t="s">
        <v>18</v>
      </c>
      <c r="L17" s="20" t="s">
        <v>15</v>
      </c>
      <c r="M17" s="20" t="s">
        <v>15</v>
      </c>
      <c r="N17" s="20" t="s">
        <v>15</v>
      </c>
      <c r="O17" s="20"/>
      <c r="P17" s="20"/>
      <c r="Q17" s="27"/>
      <c r="R17" s="28"/>
      <c r="S17" s="5"/>
      <c r="U17" s="17">
        <v>10</v>
      </c>
      <c r="V17" s="17" t="s">
        <v>25</v>
      </c>
    </row>
    <row r="18" spans="1:22" s="17" customFormat="1" ht="13.5" customHeight="1" x14ac:dyDescent="0.3">
      <c r="A18" s="30"/>
      <c r="B18" s="10">
        <v>5</v>
      </c>
      <c r="C18" s="6" t="s">
        <v>17</v>
      </c>
      <c r="D18" s="23"/>
      <c r="E18" s="23"/>
      <c r="F18" s="23"/>
      <c r="G18" s="23"/>
      <c r="H18" s="22"/>
      <c r="I18" s="23"/>
      <c r="J18" s="23">
        <v>1</v>
      </c>
      <c r="K18" s="23">
        <v>2</v>
      </c>
      <c r="L18" s="23">
        <v>2</v>
      </c>
      <c r="M18" s="23">
        <v>2</v>
      </c>
      <c r="N18" s="23"/>
      <c r="O18" s="23"/>
      <c r="P18" s="23"/>
      <c r="Q18" s="24"/>
      <c r="R18" s="25">
        <f>SUM(D18:Q18)</f>
        <v>7</v>
      </c>
      <c r="S18" s="5"/>
      <c r="U18" s="17">
        <v>11</v>
      </c>
      <c r="V18" s="17" t="s">
        <v>26</v>
      </c>
    </row>
    <row r="19" spans="1:22" s="17" customFormat="1" ht="13.5" customHeight="1" x14ac:dyDescent="0.3">
      <c r="A19" s="30"/>
      <c r="B19" s="10"/>
      <c r="C19" s="6"/>
      <c r="D19" s="20"/>
      <c r="E19" s="20"/>
      <c r="F19" s="20"/>
      <c r="G19" s="20"/>
      <c r="H19" s="26"/>
      <c r="I19" s="20"/>
      <c r="J19" s="20" t="s">
        <v>27</v>
      </c>
      <c r="K19" s="20" t="s">
        <v>19</v>
      </c>
      <c r="L19" s="20" t="s">
        <v>28</v>
      </c>
      <c r="M19" s="20" t="s">
        <v>15</v>
      </c>
      <c r="N19" s="20"/>
      <c r="O19" s="20"/>
      <c r="P19" s="20"/>
      <c r="Q19" s="27"/>
      <c r="R19" s="28"/>
      <c r="S19" s="5"/>
      <c r="U19" s="17">
        <v>12</v>
      </c>
      <c r="V19" s="17" t="s">
        <v>29</v>
      </c>
    </row>
    <row r="20" spans="1:22" s="17" customFormat="1" ht="13.5" customHeight="1" x14ac:dyDescent="0.3">
      <c r="A20" s="30"/>
      <c r="B20" s="7">
        <v>6</v>
      </c>
      <c r="C20" s="6" t="s">
        <v>20</v>
      </c>
      <c r="D20" s="29"/>
      <c r="E20" s="23"/>
      <c r="F20" s="23"/>
      <c r="G20" s="23"/>
      <c r="H20" s="23"/>
      <c r="I20" s="22"/>
      <c r="J20" s="23">
        <v>1</v>
      </c>
      <c r="K20" s="23">
        <v>2</v>
      </c>
      <c r="L20" s="23">
        <v>1</v>
      </c>
      <c r="M20" s="23"/>
      <c r="N20" s="23"/>
      <c r="O20" s="23"/>
      <c r="P20" s="23"/>
      <c r="Q20" s="24"/>
      <c r="R20" s="25">
        <f>SUM(D20:Q20)</f>
        <v>4</v>
      </c>
      <c r="S20" s="5"/>
      <c r="U20" s="17">
        <v>13</v>
      </c>
      <c r="V20" s="17" t="s">
        <v>30</v>
      </c>
    </row>
    <row r="21" spans="1:22" s="17" customFormat="1" ht="13.5" customHeight="1" x14ac:dyDescent="0.3">
      <c r="A21" s="30"/>
      <c r="B21" s="7"/>
      <c r="C21" s="6"/>
      <c r="D21" s="20"/>
      <c r="E21" s="31"/>
      <c r="F21" s="28"/>
      <c r="G21" s="20"/>
      <c r="H21" s="20"/>
      <c r="I21" s="26"/>
      <c r="J21" s="20" t="s">
        <v>31</v>
      </c>
      <c r="K21" s="20" t="s">
        <v>28</v>
      </c>
      <c r="L21" s="20" t="s">
        <v>31</v>
      </c>
      <c r="M21" s="20"/>
      <c r="N21" s="20"/>
      <c r="O21" s="20"/>
      <c r="P21" s="20"/>
      <c r="Q21" s="27"/>
      <c r="R21" s="28"/>
      <c r="S21" s="5"/>
    </row>
    <row r="22" spans="1:22" s="17" customFormat="1" ht="13.5" customHeight="1" x14ac:dyDescent="0.3">
      <c r="A22" s="30"/>
      <c r="B22" s="10">
        <v>7</v>
      </c>
      <c r="C22" s="6" t="s">
        <v>22</v>
      </c>
      <c r="D22" s="23"/>
      <c r="E22" s="23"/>
      <c r="F22" s="23"/>
      <c r="G22" s="23"/>
      <c r="H22" s="23">
        <v>2</v>
      </c>
      <c r="I22" s="23">
        <v>2</v>
      </c>
      <c r="J22" s="22"/>
      <c r="K22" s="23">
        <v>2</v>
      </c>
      <c r="L22" s="23"/>
      <c r="M22" s="23"/>
      <c r="N22" s="23"/>
      <c r="O22" s="23"/>
      <c r="P22" s="23"/>
      <c r="Q22" s="24"/>
      <c r="R22" s="25">
        <f>SUM(D22:Q22)</f>
        <v>6</v>
      </c>
      <c r="S22" s="10"/>
    </row>
    <row r="23" spans="1:22" s="17" customFormat="1" ht="13.5" customHeight="1" x14ac:dyDescent="0.3">
      <c r="A23" s="30"/>
      <c r="B23" s="10"/>
      <c r="C23" s="6"/>
      <c r="D23" s="20"/>
      <c r="E23" s="20"/>
      <c r="F23" s="20"/>
      <c r="G23" s="20"/>
      <c r="H23" s="32" t="s">
        <v>28</v>
      </c>
      <c r="I23" s="20" t="s">
        <v>19</v>
      </c>
      <c r="J23" s="26"/>
      <c r="K23" s="20" t="s">
        <v>28</v>
      </c>
      <c r="L23" s="20"/>
      <c r="M23" s="20"/>
      <c r="N23" s="20"/>
      <c r="O23" s="20"/>
      <c r="P23" s="20"/>
      <c r="Q23" s="27"/>
      <c r="R23" s="28"/>
      <c r="S23" s="10"/>
    </row>
    <row r="24" spans="1:22" s="17" customFormat="1" ht="13.5" customHeight="1" x14ac:dyDescent="0.3">
      <c r="A24" s="30"/>
      <c r="B24" s="7">
        <v>8</v>
      </c>
      <c r="C24" s="6" t="s">
        <v>23</v>
      </c>
      <c r="D24" s="29"/>
      <c r="E24" s="29"/>
      <c r="F24" s="29"/>
      <c r="G24" s="23">
        <v>1</v>
      </c>
      <c r="H24" s="23">
        <v>1</v>
      </c>
      <c r="I24" s="23">
        <v>1</v>
      </c>
      <c r="J24" s="29">
        <v>1</v>
      </c>
      <c r="K24" s="22"/>
      <c r="L24" s="29"/>
      <c r="M24" s="29"/>
      <c r="N24" s="23"/>
      <c r="O24" s="23"/>
      <c r="P24" s="23"/>
      <c r="Q24" s="24"/>
      <c r="R24" s="25">
        <f>SUM(D24:Q24)</f>
        <v>4</v>
      </c>
      <c r="S24" s="10"/>
    </row>
    <row r="25" spans="1:22" s="17" customFormat="1" ht="13.5" customHeight="1" x14ac:dyDescent="0.3">
      <c r="A25" s="30"/>
      <c r="B25" s="7"/>
      <c r="C25" s="6"/>
      <c r="D25" s="20"/>
      <c r="E25" s="20"/>
      <c r="F25" s="20"/>
      <c r="G25" s="20" t="s">
        <v>32</v>
      </c>
      <c r="H25" s="20" t="s">
        <v>32</v>
      </c>
      <c r="I25" s="20" t="s">
        <v>27</v>
      </c>
      <c r="J25" s="20" t="s">
        <v>27</v>
      </c>
      <c r="K25" s="26"/>
      <c r="L25" s="20"/>
      <c r="M25" s="20"/>
      <c r="N25" s="20"/>
      <c r="O25" s="20"/>
      <c r="P25" s="20"/>
      <c r="Q25" s="27"/>
      <c r="R25" s="28"/>
      <c r="S25" s="10"/>
    </row>
    <row r="26" spans="1:22" s="17" customFormat="1" ht="13.5" customHeight="1" x14ac:dyDescent="0.3">
      <c r="A26" s="30"/>
      <c r="B26" s="10">
        <v>9</v>
      </c>
      <c r="C26" s="6" t="s">
        <v>24</v>
      </c>
      <c r="D26" s="29"/>
      <c r="E26" s="29"/>
      <c r="F26" s="29"/>
      <c r="G26" s="23">
        <v>1</v>
      </c>
      <c r="H26" s="23">
        <v>1</v>
      </c>
      <c r="I26" s="23">
        <v>2</v>
      </c>
      <c r="J26" s="29"/>
      <c r="K26" s="29"/>
      <c r="L26" s="22"/>
      <c r="M26" s="29"/>
      <c r="N26" s="23"/>
      <c r="O26" s="23"/>
      <c r="P26" s="23"/>
      <c r="Q26" s="24"/>
      <c r="R26" s="25">
        <f>SUM(D26:Q26)</f>
        <v>4</v>
      </c>
      <c r="S26" s="10"/>
    </row>
    <row r="27" spans="1:22" s="17" customFormat="1" ht="13.5" customHeight="1" x14ac:dyDescent="0.3">
      <c r="A27" s="30"/>
      <c r="B27" s="10"/>
      <c r="C27" s="6"/>
      <c r="D27" s="20"/>
      <c r="E27" s="20"/>
      <c r="F27" s="20"/>
      <c r="G27" s="20" t="s">
        <v>33</v>
      </c>
      <c r="H27" s="20" t="s">
        <v>27</v>
      </c>
      <c r="I27" s="20" t="s">
        <v>19</v>
      </c>
      <c r="J27" s="20"/>
      <c r="K27" s="20"/>
      <c r="L27" s="26"/>
      <c r="M27" s="20"/>
      <c r="N27" s="20"/>
      <c r="O27" s="20"/>
      <c r="P27" s="20"/>
      <c r="Q27" s="27"/>
      <c r="R27" s="28"/>
      <c r="S27" s="10"/>
    </row>
    <row r="28" spans="1:22" s="17" customFormat="1" ht="13.5" customHeight="1" x14ac:dyDescent="0.3">
      <c r="A28" s="30"/>
      <c r="B28" s="7">
        <v>10</v>
      </c>
      <c r="C28" s="4" t="s">
        <v>25</v>
      </c>
      <c r="D28" s="29"/>
      <c r="E28" s="29">
        <v>1</v>
      </c>
      <c r="F28" s="29"/>
      <c r="G28" s="23">
        <v>1</v>
      </c>
      <c r="H28" s="23">
        <v>1</v>
      </c>
      <c r="I28" s="23"/>
      <c r="J28" s="29"/>
      <c r="K28" s="29"/>
      <c r="L28" s="29"/>
      <c r="M28" s="22"/>
      <c r="N28" s="29"/>
      <c r="O28" s="23"/>
      <c r="P28" s="23"/>
      <c r="Q28" s="24"/>
      <c r="R28" s="25">
        <f>SUM(D28:Q28)</f>
        <v>3</v>
      </c>
      <c r="S28" s="10"/>
    </row>
    <row r="29" spans="1:22" s="17" customFormat="1" ht="13.5" customHeight="1" x14ac:dyDescent="0.3">
      <c r="A29" s="30"/>
      <c r="B29" s="7"/>
      <c r="C29" s="4"/>
      <c r="D29" s="20"/>
      <c r="E29" s="20" t="s">
        <v>32</v>
      </c>
      <c r="F29" s="20"/>
      <c r="G29" s="20" t="s">
        <v>33</v>
      </c>
      <c r="H29" s="20" t="s">
        <v>33</v>
      </c>
      <c r="I29" s="20"/>
      <c r="J29" s="20"/>
      <c r="K29" s="20"/>
      <c r="L29" s="20"/>
      <c r="M29" s="26"/>
      <c r="N29" s="20"/>
      <c r="O29" s="20"/>
      <c r="P29" s="20"/>
      <c r="Q29" s="27"/>
      <c r="R29" s="28"/>
      <c r="S29" s="10"/>
    </row>
    <row r="30" spans="1:22" s="17" customFormat="1" ht="13.5" customHeight="1" x14ac:dyDescent="0.3">
      <c r="A30" s="30"/>
      <c r="B30" s="10">
        <v>11</v>
      </c>
      <c r="C30" s="6" t="s">
        <v>26</v>
      </c>
      <c r="D30" s="23">
        <v>1</v>
      </c>
      <c r="E30" s="23">
        <v>1</v>
      </c>
      <c r="F30" s="23"/>
      <c r="G30" s="23">
        <v>1</v>
      </c>
      <c r="H30" s="23"/>
      <c r="I30" s="23"/>
      <c r="J30" s="23"/>
      <c r="K30" s="23"/>
      <c r="L30" s="23"/>
      <c r="M30" s="23"/>
      <c r="N30" s="22"/>
      <c r="O30" s="23"/>
      <c r="P30" s="23"/>
      <c r="Q30" s="24"/>
      <c r="R30" s="25">
        <f>SUM(D30:Q30)</f>
        <v>3</v>
      </c>
      <c r="S30" s="10"/>
    </row>
    <row r="31" spans="1:22" s="17" customFormat="1" ht="13.5" customHeight="1" x14ac:dyDescent="0.3">
      <c r="A31" s="30"/>
      <c r="B31" s="10"/>
      <c r="C31" s="6"/>
      <c r="D31" s="20" t="s">
        <v>33</v>
      </c>
      <c r="E31" s="20" t="s">
        <v>33</v>
      </c>
      <c r="F31" s="20"/>
      <c r="G31" s="20" t="s">
        <v>34</v>
      </c>
      <c r="H31" s="20"/>
      <c r="I31" s="20"/>
      <c r="J31" s="20"/>
      <c r="K31" s="20"/>
      <c r="L31" s="20"/>
      <c r="M31" s="20"/>
      <c r="N31" s="26"/>
      <c r="O31" s="20"/>
      <c r="P31" s="20"/>
      <c r="Q31" s="27"/>
      <c r="R31" s="28"/>
      <c r="S31" s="10"/>
    </row>
    <row r="32" spans="1:22" s="17" customFormat="1" ht="13.5" customHeight="1" x14ac:dyDescent="0.3">
      <c r="A32" s="30"/>
      <c r="B32" s="7">
        <v>12</v>
      </c>
      <c r="C32" s="6" t="s">
        <v>29</v>
      </c>
      <c r="D32" s="29">
        <v>1</v>
      </c>
      <c r="E32" s="29">
        <v>1</v>
      </c>
      <c r="F32" s="29"/>
      <c r="G32" s="23"/>
      <c r="H32" s="23"/>
      <c r="I32" s="23"/>
      <c r="J32" s="29"/>
      <c r="K32" s="29"/>
      <c r="L32" s="29"/>
      <c r="M32" s="29"/>
      <c r="N32" s="29"/>
      <c r="O32" s="22"/>
      <c r="P32" s="23">
        <v>2</v>
      </c>
      <c r="Q32" s="24"/>
      <c r="R32" s="25">
        <f>SUM(D32:Q32)</f>
        <v>4</v>
      </c>
      <c r="S32" s="10"/>
    </row>
    <row r="33" spans="1:19" s="17" customFormat="1" ht="13.5" customHeight="1" x14ac:dyDescent="0.3">
      <c r="A33" s="30"/>
      <c r="B33" s="7"/>
      <c r="C33" s="6"/>
      <c r="D33" s="20" t="s">
        <v>33</v>
      </c>
      <c r="E33" s="20" t="s">
        <v>31</v>
      </c>
      <c r="F33" s="20"/>
      <c r="G33" s="20"/>
      <c r="H33" s="20"/>
      <c r="I33" s="20"/>
      <c r="J33" s="20"/>
      <c r="K33" s="20"/>
      <c r="L33" s="20"/>
      <c r="M33" s="20"/>
      <c r="N33" s="20"/>
      <c r="O33" s="26"/>
      <c r="P33" s="20" t="s">
        <v>15</v>
      </c>
      <c r="Q33" s="27"/>
      <c r="R33" s="28"/>
      <c r="S33" s="10"/>
    </row>
    <row r="34" spans="1:19" s="17" customFormat="1" ht="13.5" customHeight="1" x14ac:dyDescent="0.3">
      <c r="A34" s="30"/>
      <c r="B34" s="10">
        <v>13</v>
      </c>
      <c r="C34" s="4" t="s">
        <v>30</v>
      </c>
      <c r="D34" s="29">
        <v>1</v>
      </c>
      <c r="E34" s="29">
        <v>1</v>
      </c>
      <c r="F34" s="29"/>
      <c r="G34" s="23"/>
      <c r="H34" s="23"/>
      <c r="I34" s="23"/>
      <c r="J34" s="29"/>
      <c r="K34" s="29"/>
      <c r="L34" s="29"/>
      <c r="M34" s="29"/>
      <c r="N34" s="29"/>
      <c r="O34" s="23">
        <v>1</v>
      </c>
      <c r="P34" s="22"/>
      <c r="Q34" s="24"/>
      <c r="R34" s="25">
        <f>SUM(D34:Q34)</f>
        <v>3</v>
      </c>
      <c r="S34" s="10"/>
    </row>
    <row r="35" spans="1:19" s="17" customFormat="1" ht="13.5" customHeight="1" x14ac:dyDescent="0.3">
      <c r="A35" s="30"/>
      <c r="B35" s="10"/>
      <c r="C35" s="4"/>
      <c r="D35" s="20" t="s">
        <v>33</v>
      </c>
      <c r="E35" s="20" t="s">
        <v>33</v>
      </c>
      <c r="F35" s="20"/>
      <c r="G35" s="20"/>
      <c r="H35" s="20"/>
      <c r="I35" s="20"/>
      <c r="J35" s="20"/>
      <c r="K35" s="20"/>
      <c r="L35" s="20"/>
      <c r="M35" s="20"/>
      <c r="N35" s="20"/>
      <c r="O35" s="20" t="s">
        <v>33</v>
      </c>
      <c r="P35" s="26"/>
      <c r="Q35" s="27"/>
      <c r="R35" s="28"/>
      <c r="S35" s="10"/>
    </row>
    <row r="36" spans="1:19" s="17" customFormat="1" ht="13.5" customHeight="1" x14ac:dyDescent="0.3">
      <c r="A36" s="30"/>
      <c r="B36" s="7">
        <v>14</v>
      </c>
      <c r="C36" s="6" t="s">
        <v>35</v>
      </c>
      <c r="D36" s="29"/>
      <c r="E36" s="29"/>
      <c r="F36" s="29"/>
      <c r="G36" s="23"/>
      <c r="H36" s="23"/>
      <c r="I36" s="23"/>
      <c r="J36" s="29"/>
      <c r="K36" s="29"/>
      <c r="L36" s="29"/>
      <c r="M36" s="29"/>
      <c r="N36" s="29"/>
      <c r="O36" s="23"/>
      <c r="P36" s="23"/>
      <c r="Q36" s="33"/>
      <c r="R36" s="25">
        <f>SUM(D36:Q36)</f>
        <v>0</v>
      </c>
      <c r="S36" s="10"/>
    </row>
    <row r="37" spans="1:19" s="17" customFormat="1" ht="13.5" customHeight="1" x14ac:dyDescent="0.3">
      <c r="A37" s="30"/>
      <c r="B37" s="7"/>
      <c r="C37" s="6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34"/>
      <c r="R37" s="28"/>
      <c r="S37" s="10"/>
    </row>
    <row r="38" spans="1:19" s="17" customFormat="1" ht="13.5" customHeight="1" x14ac:dyDescent="0.3"/>
    <row r="39" spans="1:19" s="17" customFormat="1" ht="13.5" customHeight="1" x14ac:dyDescent="0.3">
      <c r="C39" s="17" t="s">
        <v>36</v>
      </c>
      <c r="D39" s="35" t="s">
        <v>37</v>
      </c>
      <c r="E39" s="36" t="s">
        <v>38</v>
      </c>
      <c r="F39" s="36" t="s">
        <v>39</v>
      </c>
      <c r="G39" s="36" t="s">
        <v>40</v>
      </c>
      <c r="H39" s="37" t="s">
        <v>41</v>
      </c>
      <c r="I39" s="38" t="s">
        <v>42</v>
      </c>
      <c r="J39" s="39" t="s">
        <v>43</v>
      </c>
      <c r="K39" s="40" t="s">
        <v>44</v>
      </c>
      <c r="L39" s="41" t="s">
        <v>45</v>
      </c>
      <c r="M39" s="42" t="s">
        <v>46</v>
      </c>
      <c r="N39" s="43" t="s">
        <v>47</v>
      </c>
      <c r="O39" s="44" t="s">
        <v>48</v>
      </c>
      <c r="P39" s="45" t="s">
        <v>49</v>
      </c>
      <c r="Q39" s="46"/>
    </row>
    <row r="40" spans="1:19" s="17" customFormat="1" ht="13.5" customHeight="1" x14ac:dyDescent="0.3">
      <c r="D40" s="47" t="s">
        <v>50</v>
      </c>
      <c r="E40" s="48" t="s">
        <v>51</v>
      </c>
      <c r="F40" s="49" t="s">
        <v>52</v>
      </c>
      <c r="G40" s="49" t="s">
        <v>53</v>
      </c>
      <c r="H40" s="50" t="s">
        <v>54</v>
      </c>
      <c r="I40" s="51" t="s">
        <v>55</v>
      </c>
      <c r="J40" s="52" t="s">
        <v>56</v>
      </c>
      <c r="K40" s="53" t="s">
        <v>57</v>
      </c>
      <c r="L40" s="54" t="s">
        <v>58</v>
      </c>
      <c r="M40" s="55" t="s">
        <v>59</v>
      </c>
      <c r="N40" s="56" t="s">
        <v>60</v>
      </c>
      <c r="O40" s="57" t="s">
        <v>61</v>
      </c>
      <c r="P40" s="58" t="s">
        <v>62</v>
      </c>
      <c r="Q40" s="46"/>
    </row>
    <row r="41" spans="1:19" s="17" customFormat="1" ht="13.5" customHeight="1" x14ac:dyDescent="0.3">
      <c r="D41" s="59" t="s">
        <v>63</v>
      </c>
      <c r="E41" s="60" t="s">
        <v>64</v>
      </c>
      <c r="F41" s="61" t="s">
        <v>65</v>
      </c>
      <c r="G41" s="49" t="s">
        <v>66</v>
      </c>
      <c r="H41" s="50" t="s">
        <v>67</v>
      </c>
      <c r="I41" s="51" t="s">
        <v>68</v>
      </c>
      <c r="J41" s="52" t="s">
        <v>69</v>
      </c>
      <c r="K41" s="53" t="s">
        <v>70</v>
      </c>
      <c r="L41" s="54" t="s">
        <v>71</v>
      </c>
      <c r="M41" s="55" t="s">
        <v>72</v>
      </c>
      <c r="N41" s="56" t="s">
        <v>73</v>
      </c>
      <c r="O41" s="57" t="s">
        <v>74</v>
      </c>
      <c r="P41" s="58" t="s">
        <v>75</v>
      </c>
      <c r="Q41" s="46"/>
    </row>
    <row r="42" spans="1:19" s="17" customFormat="1" ht="13.5" customHeight="1" x14ac:dyDescent="0.3">
      <c r="D42" s="47" t="s">
        <v>76</v>
      </c>
      <c r="E42" s="60" t="s">
        <v>77</v>
      </c>
      <c r="F42" s="49" t="s">
        <v>78</v>
      </c>
      <c r="G42" s="61" t="s">
        <v>79</v>
      </c>
      <c r="H42" s="50" t="s">
        <v>80</v>
      </c>
      <c r="I42" s="51" t="s">
        <v>81</v>
      </c>
      <c r="J42" s="52" t="s">
        <v>82</v>
      </c>
      <c r="K42" s="53" t="s">
        <v>83</v>
      </c>
      <c r="L42" s="54" t="s">
        <v>84</v>
      </c>
      <c r="M42" s="55" t="s">
        <v>85</v>
      </c>
      <c r="N42" s="56" t="s">
        <v>86</v>
      </c>
      <c r="O42" s="57" t="s">
        <v>87</v>
      </c>
      <c r="P42" s="62" t="s">
        <v>88</v>
      </c>
      <c r="Q42" s="46"/>
    </row>
    <row r="43" spans="1:19" s="17" customFormat="1" ht="13.5" customHeight="1" x14ac:dyDescent="0.3">
      <c r="D43" s="47" t="s">
        <v>89</v>
      </c>
      <c r="E43" s="60" t="s">
        <v>90</v>
      </c>
      <c r="F43" s="49" t="s">
        <v>91</v>
      </c>
      <c r="G43" s="49" t="s">
        <v>92</v>
      </c>
      <c r="H43" s="63" t="s">
        <v>93</v>
      </c>
      <c r="I43" s="51" t="s">
        <v>94</v>
      </c>
      <c r="J43" s="52" t="s">
        <v>95</v>
      </c>
      <c r="K43" s="53" t="s">
        <v>96</v>
      </c>
      <c r="L43" s="54" t="s">
        <v>97</v>
      </c>
      <c r="M43" s="55" t="s">
        <v>98</v>
      </c>
      <c r="N43" s="56" t="s">
        <v>99</v>
      </c>
      <c r="O43" s="61" t="s">
        <v>100</v>
      </c>
      <c r="P43" s="58" t="s">
        <v>101</v>
      </c>
      <c r="Q43" s="46"/>
    </row>
    <row r="44" spans="1:19" s="17" customFormat="1" ht="13.5" customHeight="1" x14ac:dyDescent="0.3">
      <c r="D44" s="47" t="s">
        <v>102</v>
      </c>
      <c r="E44" s="60" t="s">
        <v>103</v>
      </c>
      <c r="F44" s="60" t="s">
        <v>104</v>
      </c>
      <c r="G44" s="60" t="s">
        <v>105</v>
      </c>
      <c r="H44" s="64" t="s">
        <v>106</v>
      </c>
      <c r="I44" s="48" t="s">
        <v>107</v>
      </c>
      <c r="J44" s="65" t="s">
        <v>108</v>
      </c>
      <c r="K44" s="66" t="s">
        <v>109</v>
      </c>
      <c r="L44" s="67" t="s">
        <v>110</v>
      </c>
      <c r="M44" s="68" t="s">
        <v>111</v>
      </c>
      <c r="N44" s="59" t="s">
        <v>112</v>
      </c>
      <c r="O44" s="69" t="s">
        <v>113</v>
      </c>
      <c r="P44" s="70" t="s">
        <v>114</v>
      </c>
    </row>
    <row r="45" spans="1:19" ht="14.25" customHeight="1" x14ac:dyDescent="0.35">
      <c r="D45" s="47" t="s">
        <v>115</v>
      </c>
      <c r="E45" s="60" t="s">
        <v>116</v>
      </c>
      <c r="F45" s="49" t="s">
        <v>117</v>
      </c>
      <c r="G45" s="49" t="s">
        <v>118</v>
      </c>
      <c r="H45" s="50" t="s">
        <v>119</v>
      </c>
      <c r="I45" s="51" t="s">
        <v>120</v>
      </c>
      <c r="J45" s="62" t="s">
        <v>121</v>
      </c>
      <c r="K45" s="53" t="s">
        <v>122</v>
      </c>
      <c r="L45" s="54" t="s">
        <v>123</v>
      </c>
      <c r="M45" s="62" t="s">
        <v>124</v>
      </c>
      <c r="N45" s="56" t="s">
        <v>125</v>
      </c>
      <c r="O45" s="57" t="s">
        <v>126</v>
      </c>
      <c r="P45" s="58" t="s">
        <v>127</v>
      </c>
    </row>
    <row r="46" spans="1:19" s="17" customFormat="1" ht="13.5" customHeight="1" x14ac:dyDescent="0.3">
      <c r="D46" s="71" t="s">
        <v>128</v>
      </c>
      <c r="E46" s="72" t="s">
        <v>129</v>
      </c>
      <c r="F46" s="72" t="s">
        <v>130</v>
      </c>
      <c r="G46" s="72" t="s">
        <v>131</v>
      </c>
      <c r="H46" s="73" t="s">
        <v>132</v>
      </c>
      <c r="I46" s="74" t="s">
        <v>133</v>
      </c>
      <c r="J46" s="75" t="s">
        <v>134</v>
      </c>
      <c r="K46" s="76" t="s">
        <v>135</v>
      </c>
      <c r="L46" s="77" t="s">
        <v>136</v>
      </c>
      <c r="M46" s="78" t="s">
        <v>137</v>
      </c>
      <c r="N46" s="79" t="s">
        <v>138</v>
      </c>
      <c r="O46" s="80" t="s">
        <v>139</v>
      </c>
      <c r="P46" s="81" t="s">
        <v>140</v>
      </c>
      <c r="Q46" s="82"/>
      <c r="R46" s="82"/>
      <c r="S46" s="83"/>
    </row>
    <row r="47" spans="1:19" s="17" customFormat="1" ht="16.5" customHeight="1" x14ac:dyDescent="0.3">
      <c r="D47" s="3" t="s">
        <v>141</v>
      </c>
      <c r="E47" s="3"/>
      <c r="F47" s="3"/>
      <c r="G47" s="3"/>
      <c r="H47" s="2" t="s">
        <v>142</v>
      </c>
      <c r="I47" s="2"/>
      <c r="J47" s="2"/>
      <c r="K47" s="1" t="s">
        <v>143</v>
      </c>
      <c r="L47" s="1"/>
      <c r="M47" s="1"/>
      <c r="N47" s="130" t="s">
        <v>144</v>
      </c>
      <c r="O47" s="130"/>
      <c r="P47" s="130"/>
    </row>
    <row r="48" spans="1:19" ht="13.5" customHeight="1" x14ac:dyDescent="0.35"/>
    <row r="50" spans="3:13" ht="16.5" customHeight="1" x14ac:dyDescent="0.35">
      <c r="C50" s="84" t="s">
        <v>145</v>
      </c>
    </row>
    <row r="52" spans="3:13" ht="16.5" customHeight="1" x14ac:dyDescent="0.35">
      <c r="C52" s="85" t="s">
        <v>146</v>
      </c>
      <c r="D52" s="86" t="s">
        <v>50</v>
      </c>
      <c r="E52" s="86" t="str">
        <f t="shared" ref="E52:E57" si="0">VLOOKUP(VALUE(LEFT(D52,2)),Nimed,2,)</f>
        <v>LTK Kalev IV</v>
      </c>
      <c r="F52" s="86"/>
      <c r="G52" s="86"/>
      <c r="H52" s="86"/>
      <c r="I52" s="86" t="s">
        <v>147</v>
      </c>
      <c r="J52" s="86" t="str">
        <f t="shared" ref="J52:J57" si="1">VLOOKUP(VALUE(RIGHT(D52,2)),Nimed,2,)</f>
        <v>LTK Pingpong IV</v>
      </c>
      <c r="K52" s="86"/>
      <c r="L52" s="86"/>
      <c r="M52" s="87"/>
    </row>
    <row r="53" spans="3:13" ht="16.5" customHeight="1" x14ac:dyDescent="0.35">
      <c r="C53" s="88"/>
      <c r="D53" s="89" t="s">
        <v>76</v>
      </c>
      <c r="E53" s="89" t="str">
        <f t="shared" si="0"/>
        <v>Viimsi LTK III</v>
      </c>
      <c r="F53" s="89"/>
      <c r="G53" s="89"/>
      <c r="H53" s="89"/>
      <c r="I53" s="89" t="s">
        <v>147</v>
      </c>
      <c r="J53" s="89" t="str">
        <f t="shared" si="1"/>
        <v>Riisipere LTK II</v>
      </c>
      <c r="K53" s="89"/>
      <c r="L53" s="89"/>
      <c r="M53" s="90"/>
    </row>
    <row r="54" spans="3:13" ht="16.5" customHeight="1" x14ac:dyDescent="0.35">
      <c r="C54" s="88"/>
      <c r="D54" s="89" t="s">
        <v>89</v>
      </c>
      <c r="E54" s="89" t="str">
        <f t="shared" si="0"/>
        <v>Haapsalu LTK</v>
      </c>
      <c r="F54" s="89"/>
      <c r="G54" s="89"/>
      <c r="H54" s="89"/>
      <c r="I54" s="89" t="s">
        <v>147</v>
      </c>
      <c r="J54" s="89" t="str">
        <f t="shared" si="1"/>
        <v>Keila LTK Pinksiproff IV</v>
      </c>
      <c r="K54" s="89"/>
      <c r="L54" s="89"/>
      <c r="M54" s="90"/>
    </row>
    <row r="55" spans="3:13" ht="16.5" customHeight="1" x14ac:dyDescent="0.35">
      <c r="C55" s="88"/>
      <c r="D55" s="89" t="s">
        <v>102</v>
      </c>
      <c r="E55" s="89" t="str">
        <f t="shared" si="0"/>
        <v>LTK Pingpong II</v>
      </c>
      <c r="F55" s="89"/>
      <c r="G55" s="89"/>
      <c r="H55" s="89"/>
      <c r="I55" s="89" t="s">
        <v>147</v>
      </c>
      <c r="J55" s="89" t="str">
        <f t="shared" si="1"/>
        <v>Keila LTK Pinksiproff II</v>
      </c>
      <c r="K55" s="89"/>
      <c r="L55" s="89"/>
      <c r="M55" s="90"/>
    </row>
    <row r="56" spans="3:13" ht="16.5" customHeight="1" x14ac:dyDescent="0.35">
      <c r="C56" s="88"/>
      <c r="D56" s="89" t="s">
        <v>115</v>
      </c>
      <c r="E56" s="89" t="str">
        <f t="shared" si="0"/>
        <v>S-Jaani Lehola 2005/Pöhja-Sakala III</v>
      </c>
      <c r="F56" s="89"/>
      <c r="G56" s="89"/>
      <c r="H56" s="89"/>
      <c r="I56" s="89" t="s">
        <v>147</v>
      </c>
      <c r="J56" s="89" t="str">
        <f t="shared" si="1"/>
        <v>Tln Nõmme SK</v>
      </c>
      <c r="K56" s="89"/>
      <c r="L56" s="89"/>
      <c r="M56" s="90"/>
    </row>
    <row r="57" spans="3:13" ht="16.5" customHeight="1" x14ac:dyDescent="0.35">
      <c r="C57" s="91"/>
      <c r="D57" s="92" t="s">
        <v>128</v>
      </c>
      <c r="E57" s="92" t="str">
        <f t="shared" si="0"/>
        <v>LTK Pingpong III</v>
      </c>
      <c r="F57" s="92"/>
      <c r="G57" s="92"/>
      <c r="H57" s="92"/>
      <c r="I57" s="92" t="s">
        <v>147</v>
      </c>
      <c r="J57" s="92" t="str">
        <f t="shared" si="1"/>
        <v>Viimsi LTK IV</v>
      </c>
      <c r="K57" s="92"/>
      <c r="L57" s="92"/>
      <c r="M57" s="93"/>
    </row>
    <row r="59" spans="3:13" ht="16.5" customHeight="1" x14ac:dyDescent="0.35">
      <c r="C59" s="85" t="s">
        <v>148</v>
      </c>
      <c r="D59" s="86" t="s">
        <v>64</v>
      </c>
      <c r="E59" s="86" t="str">
        <f t="shared" ref="E59:E64" si="2">VLOOKUP(VALUE(LEFT(D59,2)),Nimed,2,)</f>
        <v>Viimsi LTK III</v>
      </c>
      <c r="F59" s="86"/>
      <c r="G59" s="86"/>
      <c r="H59" s="86"/>
      <c r="I59" s="86" t="s">
        <v>147</v>
      </c>
      <c r="J59" s="86" t="str">
        <f t="shared" ref="J59:J64" si="3">VLOOKUP(VALUE(RIGHT(D59,2)),Nimed,2,)</f>
        <v>LTK Pingpong IV</v>
      </c>
      <c r="K59" s="86"/>
      <c r="L59" s="86"/>
      <c r="M59" s="87"/>
    </row>
    <row r="60" spans="3:13" ht="16.5" customHeight="1" x14ac:dyDescent="0.35">
      <c r="C60" s="88"/>
      <c r="D60" s="89" t="s">
        <v>77</v>
      </c>
      <c r="E60" s="89" t="str">
        <f t="shared" si="2"/>
        <v>LTK Kalev V</v>
      </c>
      <c r="F60" s="89"/>
      <c r="G60" s="89"/>
      <c r="H60" s="89"/>
      <c r="I60" s="89" t="s">
        <v>147</v>
      </c>
      <c r="J60" s="89" t="str">
        <f t="shared" si="3"/>
        <v>Keila LTK Pinksiproff IV</v>
      </c>
      <c r="K60" s="89"/>
      <c r="L60" s="89"/>
      <c r="M60" s="90"/>
    </row>
    <row r="61" spans="3:13" ht="16.5" customHeight="1" x14ac:dyDescent="0.35">
      <c r="C61" s="88"/>
      <c r="D61" s="89" t="s">
        <v>90</v>
      </c>
      <c r="E61" s="89" t="str">
        <f t="shared" si="2"/>
        <v>LTK Pingpong II</v>
      </c>
      <c r="F61" s="89"/>
      <c r="G61" s="89"/>
      <c r="H61" s="89"/>
      <c r="I61" s="89" t="s">
        <v>147</v>
      </c>
      <c r="J61" s="89" t="str">
        <f t="shared" si="3"/>
        <v>Riisipere LTK II</v>
      </c>
      <c r="K61" s="89"/>
      <c r="L61" s="89"/>
      <c r="M61" s="90"/>
    </row>
    <row r="62" spans="3:13" ht="16.5" customHeight="1" x14ac:dyDescent="0.35">
      <c r="C62" s="88"/>
      <c r="D62" s="89" t="s">
        <v>103</v>
      </c>
      <c r="E62" s="89" t="str">
        <f t="shared" si="2"/>
        <v>Haapsalu LTK</v>
      </c>
      <c r="F62" s="89"/>
      <c r="G62" s="89"/>
      <c r="H62" s="89"/>
      <c r="I62" s="89" t="s">
        <v>147</v>
      </c>
      <c r="J62" s="89" t="str">
        <f t="shared" si="3"/>
        <v>Tln Nõmme SK</v>
      </c>
      <c r="K62" s="89"/>
      <c r="L62" s="89"/>
      <c r="M62" s="90"/>
    </row>
    <row r="63" spans="3:13" ht="16.5" customHeight="1" x14ac:dyDescent="0.35">
      <c r="C63" s="88"/>
      <c r="D63" s="89" t="s">
        <v>116</v>
      </c>
      <c r="E63" s="89" t="str">
        <f t="shared" si="2"/>
        <v>LTK Pingpong III</v>
      </c>
      <c r="F63" s="89"/>
      <c r="G63" s="89"/>
      <c r="H63" s="89"/>
      <c r="I63" s="89" t="s">
        <v>147</v>
      </c>
      <c r="J63" s="89" t="str">
        <f t="shared" si="3"/>
        <v>Keila LTK Pinksiproff II</v>
      </c>
      <c r="K63" s="89"/>
      <c r="L63" s="89"/>
      <c r="M63" s="90"/>
    </row>
    <row r="64" spans="3:13" ht="16.5" customHeight="1" x14ac:dyDescent="0.35">
      <c r="C64" s="91"/>
      <c r="D64" s="92" t="s">
        <v>129</v>
      </c>
      <c r="E64" s="92" t="str">
        <f t="shared" si="2"/>
        <v>S-Jaani Lehola 2005/Pöhja-Sakala III</v>
      </c>
      <c r="F64" s="92"/>
      <c r="G64" s="92"/>
      <c r="H64" s="92"/>
      <c r="I64" s="92" t="s">
        <v>147</v>
      </c>
      <c r="J64" s="92" t="str">
        <f t="shared" si="3"/>
        <v>Viimsi LTK IV</v>
      </c>
      <c r="K64" s="92"/>
      <c r="L64" s="92"/>
      <c r="M64" s="93"/>
    </row>
    <row r="66" spans="3:13" ht="16.5" customHeight="1" x14ac:dyDescent="0.35">
      <c r="C66" s="85" t="s">
        <v>149</v>
      </c>
      <c r="D66" s="86" t="s">
        <v>52</v>
      </c>
      <c r="E66" s="86" t="str">
        <f t="shared" ref="E66:E71" si="4">VLOOKUP(VALUE(LEFT(D66,2)),Nimed,2,)</f>
        <v>Viimsi LTK III</v>
      </c>
      <c r="F66" s="86"/>
      <c r="G66" s="86"/>
      <c r="H66" s="86"/>
      <c r="I66" s="86" t="s">
        <v>147</v>
      </c>
      <c r="J66" s="86" t="str">
        <f t="shared" ref="J66:J71" si="5">VLOOKUP(VALUE(RIGHT(D66,2)),Nimed,2,)</f>
        <v>LTK Kalev IV</v>
      </c>
      <c r="K66" s="86"/>
      <c r="L66" s="86"/>
      <c r="M66" s="87"/>
    </row>
    <row r="67" spans="3:13" ht="16.5" customHeight="1" x14ac:dyDescent="0.35">
      <c r="C67" s="88"/>
      <c r="D67" s="89" t="s">
        <v>78</v>
      </c>
      <c r="E67" s="89" t="str">
        <f t="shared" si="4"/>
        <v>LTK Pingpong II</v>
      </c>
      <c r="F67" s="89"/>
      <c r="G67" s="89"/>
      <c r="H67" s="89"/>
      <c r="I67" s="89" t="s">
        <v>147</v>
      </c>
      <c r="J67" s="89" t="str">
        <f t="shared" si="5"/>
        <v>LTK Pingpong IV</v>
      </c>
      <c r="K67" s="89"/>
      <c r="L67" s="89"/>
      <c r="M67" s="90"/>
    </row>
    <row r="68" spans="3:13" ht="16.5" customHeight="1" x14ac:dyDescent="0.35">
      <c r="C68" s="88"/>
      <c r="D68" s="89" t="s">
        <v>91</v>
      </c>
      <c r="E68" s="89" t="str">
        <f t="shared" si="4"/>
        <v>LTK Kalev V</v>
      </c>
      <c r="F68" s="89"/>
      <c r="G68" s="89"/>
      <c r="H68" s="89"/>
      <c r="I68" s="89" t="s">
        <v>147</v>
      </c>
      <c r="J68" s="89" t="str">
        <f t="shared" si="5"/>
        <v>Tln Nõmme SK</v>
      </c>
      <c r="K68" s="89"/>
      <c r="L68" s="89"/>
      <c r="M68" s="90"/>
    </row>
    <row r="69" spans="3:13" ht="16.5" customHeight="1" x14ac:dyDescent="0.35">
      <c r="C69" s="88"/>
      <c r="D69" s="89" t="s">
        <v>104</v>
      </c>
      <c r="E69" s="89" t="str">
        <f t="shared" si="4"/>
        <v>LTK Pingpong III</v>
      </c>
      <c r="F69" s="89"/>
      <c r="G69" s="89"/>
      <c r="H69" s="89"/>
      <c r="I69" s="89" t="s">
        <v>147</v>
      </c>
      <c r="J69" s="89" t="str">
        <f t="shared" si="5"/>
        <v>Riisipere LTK II</v>
      </c>
      <c r="K69" s="89"/>
      <c r="L69" s="89"/>
      <c r="M69" s="90"/>
    </row>
    <row r="70" spans="3:13" ht="16.5" customHeight="1" x14ac:dyDescent="0.35">
      <c r="C70" s="88"/>
      <c r="D70" s="89" t="s">
        <v>117</v>
      </c>
      <c r="E70" s="89" t="str">
        <f t="shared" si="4"/>
        <v>Haapsalu LTK</v>
      </c>
      <c r="F70" s="89"/>
      <c r="G70" s="89"/>
      <c r="H70" s="89"/>
      <c r="I70" s="89" t="s">
        <v>147</v>
      </c>
      <c r="J70" s="89" t="str">
        <f t="shared" si="5"/>
        <v>Viimsi LTK IV</v>
      </c>
      <c r="K70" s="89"/>
      <c r="L70" s="89"/>
      <c r="M70" s="90"/>
    </row>
    <row r="71" spans="3:13" ht="16.5" customHeight="1" x14ac:dyDescent="0.35">
      <c r="C71" s="91"/>
      <c r="D71" s="92" t="s">
        <v>130</v>
      </c>
      <c r="E71" s="92" t="str">
        <f t="shared" si="4"/>
        <v>S-Jaani Lehola 2005/Pöhja-Sakala III</v>
      </c>
      <c r="F71" s="92"/>
      <c r="G71" s="92"/>
      <c r="H71" s="92"/>
      <c r="I71" s="92" t="s">
        <v>147</v>
      </c>
      <c r="J71" s="92" t="str">
        <f t="shared" si="5"/>
        <v>Keila LTK Pinksiproff II</v>
      </c>
      <c r="K71" s="92"/>
      <c r="L71" s="92"/>
      <c r="M71" s="93"/>
    </row>
    <row r="73" spans="3:13" ht="16.5" customHeight="1" x14ac:dyDescent="0.35">
      <c r="C73" s="85" t="s">
        <v>150</v>
      </c>
      <c r="D73" s="86" t="s">
        <v>53</v>
      </c>
      <c r="E73" s="86" t="str">
        <f t="shared" ref="E73:E78" si="6">VLOOKUP(VALUE(LEFT(D73,2)),Nimed,2,)</f>
        <v>Tln Nõmme SK</v>
      </c>
      <c r="F73" s="86"/>
      <c r="G73" s="86"/>
      <c r="H73" s="86"/>
      <c r="I73" s="86" t="s">
        <v>147</v>
      </c>
      <c r="J73" s="86" t="str">
        <f t="shared" ref="J73:J78" si="7">VLOOKUP(VALUE(RIGHT(D73,2)),Nimed,2,)</f>
        <v>Keila LTK Pinksiproff IV</v>
      </c>
      <c r="K73" s="86"/>
      <c r="L73" s="86"/>
      <c r="M73" s="87"/>
    </row>
    <row r="74" spans="3:13" ht="16.5" customHeight="1" x14ac:dyDescent="0.35">
      <c r="C74" s="88"/>
      <c r="D74" s="89" t="s">
        <v>66</v>
      </c>
      <c r="E74" s="89" t="str">
        <f t="shared" si="6"/>
        <v>LTK Pingpong II</v>
      </c>
      <c r="F74" s="89"/>
      <c r="G74" s="89"/>
      <c r="H74" s="89"/>
      <c r="I74" s="89" t="s">
        <v>147</v>
      </c>
      <c r="J74" s="89" t="str">
        <f t="shared" si="7"/>
        <v>LTK Kalev IV</v>
      </c>
      <c r="K74" s="89"/>
      <c r="L74" s="89"/>
      <c r="M74" s="90"/>
    </row>
    <row r="75" spans="3:13" ht="16.5" customHeight="1" x14ac:dyDescent="0.35">
      <c r="C75" s="88"/>
      <c r="D75" s="89" t="s">
        <v>92</v>
      </c>
      <c r="E75" s="89" t="str">
        <f t="shared" si="6"/>
        <v>LTK Pingpong III</v>
      </c>
      <c r="F75" s="89"/>
      <c r="G75" s="89"/>
      <c r="H75" s="89"/>
      <c r="I75" s="89" t="s">
        <v>147</v>
      </c>
      <c r="J75" s="89" t="str">
        <f t="shared" si="7"/>
        <v>LTK Pingpong IV</v>
      </c>
      <c r="K75" s="89"/>
      <c r="L75" s="89"/>
      <c r="M75" s="90"/>
    </row>
    <row r="76" spans="3:13" ht="16.5" customHeight="1" x14ac:dyDescent="0.35">
      <c r="C76" s="88"/>
      <c r="D76" s="89" t="s">
        <v>105</v>
      </c>
      <c r="E76" s="89" t="str">
        <f t="shared" si="6"/>
        <v>LTK Kalev V</v>
      </c>
      <c r="F76" s="89"/>
      <c r="G76" s="89"/>
      <c r="H76" s="89"/>
      <c r="I76" s="89" t="s">
        <v>147</v>
      </c>
      <c r="J76" s="89" t="str">
        <f t="shared" si="7"/>
        <v>Viimsi LTK IV</v>
      </c>
      <c r="K76" s="89"/>
      <c r="L76" s="89"/>
      <c r="M76" s="90"/>
    </row>
    <row r="77" spans="3:13" ht="16.5" customHeight="1" x14ac:dyDescent="0.35">
      <c r="C77" s="88"/>
      <c r="D77" s="89" t="s">
        <v>118</v>
      </c>
      <c r="E77" s="89" t="str">
        <f t="shared" si="6"/>
        <v>S-Jaani Lehola 2005/Pöhja-Sakala III</v>
      </c>
      <c r="F77" s="89"/>
      <c r="G77" s="89"/>
      <c r="H77" s="89"/>
      <c r="I77" s="89" t="s">
        <v>147</v>
      </c>
      <c r="J77" s="89" t="str">
        <f t="shared" si="7"/>
        <v>Riisipere LTK II</v>
      </c>
      <c r="K77" s="89"/>
      <c r="L77" s="89"/>
      <c r="M77" s="90"/>
    </row>
    <row r="78" spans="3:13" ht="16.5" customHeight="1" x14ac:dyDescent="0.35">
      <c r="C78" s="91"/>
      <c r="D78" s="92" t="s">
        <v>131</v>
      </c>
      <c r="E78" s="92" t="str">
        <f t="shared" si="6"/>
        <v>Haapsalu LTK</v>
      </c>
      <c r="F78" s="92"/>
      <c r="G78" s="92"/>
      <c r="H78" s="92"/>
      <c r="I78" s="92" t="s">
        <v>147</v>
      </c>
      <c r="J78" s="92" t="str">
        <f t="shared" si="7"/>
        <v>Keila LTK Pinksiproff II</v>
      </c>
      <c r="K78" s="92"/>
      <c r="L78" s="92"/>
      <c r="M78" s="93"/>
    </row>
  </sheetData>
  <mergeCells count="68">
    <mergeCell ref="D47:G47"/>
    <mergeCell ref="H47:J47"/>
    <mergeCell ref="K47:M47"/>
    <mergeCell ref="N47:P47"/>
    <mergeCell ref="B34:B35"/>
    <mergeCell ref="C34:C35"/>
    <mergeCell ref="S34:S35"/>
    <mergeCell ref="B36:B37"/>
    <mergeCell ref="C36:C37"/>
    <mergeCell ref="S36:S37"/>
    <mergeCell ref="B30:B31"/>
    <mergeCell ref="C30:C31"/>
    <mergeCell ref="S30:S31"/>
    <mergeCell ref="B32:B33"/>
    <mergeCell ref="C32:C33"/>
    <mergeCell ref="S32:S33"/>
    <mergeCell ref="B26:B27"/>
    <mergeCell ref="C26:C27"/>
    <mergeCell ref="S26:S27"/>
    <mergeCell ref="B28:B29"/>
    <mergeCell ref="C28:C29"/>
    <mergeCell ref="S28:S29"/>
    <mergeCell ref="B22:B23"/>
    <mergeCell ref="C22:C23"/>
    <mergeCell ref="S22:S23"/>
    <mergeCell ref="B24:B25"/>
    <mergeCell ref="C24:C25"/>
    <mergeCell ref="S24:S25"/>
    <mergeCell ref="B18:B19"/>
    <mergeCell ref="C18:C19"/>
    <mergeCell ref="S18:S19"/>
    <mergeCell ref="B20:B21"/>
    <mergeCell ref="C20:C21"/>
    <mergeCell ref="S20:S21"/>
    <mergeCell ref="B14:B15"/>
    <mergeCell ref="C14:C15"/>
    <mergeCell ref="S14:S15"/>
    <mergeCell ref="B16:B17"/>
    <mergeCell ref="C16:C17"/>
    <mergeCell ref="S16:S17"/>
    <mergeCell ref="S8:S9"/>
    <mergeCell ref="B10:B11"/>
    <mergeCell ref="C10:C11"/>
    <mergeCell ref="S10:S11"/>
    <mergeCell ref="B12:B13"/>
    <mergeCell ref="C12:C13"/>
    <mergeCell ref="S12:S13"/>
    <mergeCell ref="B6:S6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B1:S1"/>
    <mergeCell ref="B2:S2"/>
    <mergeCell ref="B3:S3"/>
    <mergeCell ref="B4:S4"/>
    <mergeCell ref="B5:S5"/>
  </mergeCells>
  <conditionalFormatting sqref="D10:R21 D30:R37 B1:S1 B3:S3 B5:S5">
    <cfRule type="cellIs" dxfId="161" priority="2" operator="equal">
      <formula>0</formula>
    </cfRule>
  </conditionalFormatting>
  <conditionalFormatting sqref="D22:J23 D24:M27 Q23:R23 D29:R29 Q22 Q25:R25 Q24 Q27:R27 Q26 D28:Q28">
    <cfRule type="cellIs" dxfId="160" priority="3" operator="equal">
      <formula>0</formula>
    </cfRule>
  </conditionalFormatting>
  <conditionalFormatting sqref="K22:M23">
    <cfRule type="cellIs" dxfId="159" priority="4" operator="equal">
      <formula>0</formula>
    </cfRule>
  </conditionalFormatting>
  <conditionalFormatting sqref="N22:P23">
    <cfRule type="cellIs" dxfId="158" priority="5" operator="equal">
      <formula>0</formula>
    </cfRule>
  </conditionalFormatting>
  <conditionalFormatting sqref="N24:P25">
    <cfRule type="cellIs" dxfId="157" priority="6" operator="equal">
      <formula>0</formula>
    </cfRule>
  </conditionalFormatting>
  <conditionalFormatting sqref="N26:P27">
    <cfRule type="cellIs" dxfId="156" priority="7" operator="equal">
      <formula>0</formula>
    </cfRule>
  </conditionalFormatting>
  <conditionalFormatting sqref="R22">
    <cfRule type="cellIs" dxfId="155" priority="8" operator="equal">
      <formula>0</formula>
    </cfRule>
  </conditionalFormatting>
  <conditionalFormatting sqref="R24">
    <cfRule type="cellIs" dxfId="154" priority="9" operator="equal">
      <formula>0</formula>
    </cfRule>
  </conditionalFormatting>
  <conditionalFormatting sqref="R26">
    <cfRule type="cellIs" dxfId="153" priority="10" operator="equal">
      <formula>0</formula>
    </cfRule>
  </conditionalFormatting>
  <conditionalFormatting sqref="R28">
    <cfRule type="cellIs" dxfId="152" priority="11" operator="equal">
      <formula>0</formula>
    </cfRule>
  </conditionalFormatting>
  <printOptions horizontalCentered="1" verticalCentered="1"/>
  <pageMargins left="0" right="0" top="0.196527777777778" bottom="0.196527777777778" header="0.51180555555555496" footer="0.51180555555555496"/>
  <pageSetup paperSize="9" scale="83" firstPageNumber="0" orientation="landscape" horizontalDpi="300" verticalDpi="300" r:id="rId1"/>
  <rowBreaks count="2" manualBreakCount="2">
    <brk id="38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1"/>
  <sheetViews>
    <sheetView view="pageBreakPreview" zoomScaleNormal="100" workbookViewId="0">
      <selection activeCell="E99" sqref="E99"/>
    </sheetView>
  </sheetViews>
  <sheetFormatPr defaultRowHeight="14.5" x14ac:dyDescent="0.35"/>
  <cols>
    <col min="1" max="1" width="13.6328125" style="94" customWidth="1"/>
    <col min="2" max="2" width="2.6328125" style="94" customWidth="1"/>
    <col min="3" max="3" width="34" style="94" customWidth="1"/>
    <col min="4" max="4" width="2.6328125" style="94" customWidth="1"/>
    <col min="5" max="5" width="34" style="94" customWidth="1"/>
    <col min="6" max="11" width="6" style="94" customWidth="1"/>
    <col min="12" max="13" width="5.26953125" style="94" customWidth="1"/>
    <col min="14" max="14" width="2.26953125" style="94" customWidth="1"/>
    <col min="15" max="15" width="3.453125" style="94" customWidth="1"/>
    <col min="16" max="1025" width="8.81640625" style="94" customWidth="1"/>
  </cols>
  <sheetData>
    <row r="1" spans="1:14" ht="17.5" x14ac:dyDescent="0.35">
      <c r="A1" s="131" t="s">
        <v>151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7.5" x14ac:dyDescent="0.35">
      <c r="A2" s="131" t="s">
        <v>152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x14ac:dyDescent="0.35">
      <c r="A3" s="132" t="s">
        <v>153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x14ac:dyDescent="0.3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5.5" x14ac:dyDescent="0.35">
      <c r="A5" s="134" t="s">
        <v>154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7" spans="1:14" ht="15.5" x14ac:dyDescent="0.35">
      <c r="A7" s="95" t="s">
        <v>155</v>
      </c>
      <c r="B7" s="96">
        <v>4</v>
      </c>
      <c r="C7" s="97" t="s">
        <v>156</v>
      </c>
      <c r="D7" s="96">
        <v>3</v>
      </c>
      <c r="E7" s="97" t="s">
        <v>23</v>
      </c>
      <c r="F7" s="98" t="s">
        <v>157</v>
      </c>
      <c r="G7" s="98" t="s">
        <v>158</v>
      </c>
      <c r="H7" s="98" t="s">
        <v>159</v>
      </c>
      <c r="I7" s="98" t="s">
        <v>160</v>
      </c>
      <c r="J7" s="98" t="s">
        <v>161</v>
      </c>
      <c r="K7" s="99" t="s">
        <v>162</v>
      </c>
      <c r="L7" s="135" t="s">
        <v>163</v>
      </c>
      <c r="M7" s="135"/>
    </row>
    <row r="8" spans="1:14" x14ac:dyDescent="0.35">
      <c r="A8" s="100" t="s">
        <v>164</v>
      </c>
      <c r="B8" s="101" t="s">
        <v>165</v>
      </c>
      <c r="C8" s="102" t="s">
        <v>166</v>
      </c>
      <c r="D8" s="101" t="s">
        <v>167</v>
      </c>
      <c r="E8" s="102" t="s">
        <v>168</v>
      </c>
      <c r="F8" s="103" t="s">
        <v>169</v>
      </c>
      <c r="G8" s="101" t="s">
        <v>170</v>
      </c>
      <c r="H8" s="101" t="s">
        <v>171</v>
      </c>
      <c r="I8" s="101"/>
      <c r="J8" s="101"/>
      <c r="K8" s="104"/>
      <c r="L8" s="105">
        <v>0</v>
      </c>
      <c r="M8" s="105">
        <v>1</v>
      </c>
    </row>
    <row r="9" spans="1:14" x14ac:dyDescent="0.35">
      <c r="A9" s="100" t="s">
        <v>172</v>
      </c>
      <c r="B9" s="101" t="s">
        <v>173</v>
      </c>
      <c r="C9" s="102" t="s">
        <v>174</v>
      </c>
      <c r="D9" s="101" t="s">
        <v>175</v>
      </c>
      <c r="E9" s="102" t="s">
        <v>176</v>
      </c>
      <c r="F9" s="103" t="s">
        <v>177</v>
      </c>
      <c r="G9" s="101" t="s">
        <v>178</v>
      </c>
      <c r="H9" s="101" t="s">
        <v>179</v>
      </c>
      <c r="I9" s="101" t="s">
        <v>180</v>
      </c>
      <c r="J9" s="101" t="s">
        <v>181</v>
      </c>
      <c r="K9" s="104"/>
      <c r="L9" s="105">
        <v>1</v>
      </c>
      <c r="M9" s="105">
        <v>1</v>
      </c>
    </row>
    <row r="10" spans="1:14" x14ac:dyDescent="0.35">
      <c r="A10" s="100"/>
      <c r="B10" s="101" t="s">
        <v>182</v>
      </c>
      <c r="C10" s="102" t="s">
        <v>183</v>
      </c>
      <c r="D10" s="101" t="s">
        <v>184</v>
      </c>
      <c r="E10" s="102" t="s">
        <v>185</v>
      </c>
      <c r="F10" s="101" t="s">
        <v>181</v>
      </c>
      <c r="G10" s="101" t="s">
        <v>186</v>
      </c>
      <c r="H10" s="101" t="s">
        <v>187</v>
      </c>
      <c r="I10" s="101" t="s">
        <v>188</v>
      </c>
      <c r="J10" s="101" t="s">
        <v>181</v>
      </c>
      <c r="K10" s="104"/>
      <c r="L10" s="105">
        <v>2</v>
      </c>
      <c r="M10" s="105">
        <v>1</v>
      </c>
    </row>
    <row r="11" spans="1:14" x14ac:dyDescent="0.35">
      <c r="A11" s="100"/>
      <c r="B11" s="136" t="s">
        <v>189</v>
      </c>
      <c r="C11" s="102" t="s">
        <v>174</v>
      </c>
      <c r="D11" s="136" t="s">
        <v>189</v>
      </c>
      <c r="E11" s="102" t="s">
        <v>168</v>
      </c>
      <c r="F11" s="137" t="s">
        <v>190</v>
      </c>
      <c r="G11" s="137" t="s">
        <v>188</v>
      </c>
      <c r="H11" s="137" t="s">
        <v>190</v>
      </c>
      <c r="I11" s="137"/>
      <c r="J11" s="137"/>
      <c r="K11" s="138"/>
      <c r="L11" s="139">
        <v>3</v>
      </c>
      <c r="M11" s="139">
        <v>1</v>
      </c>
    </row>
    <row r="12" spans="1:14" x14ac:dyDescent="0.35">
      <c r="A12" s="100"/>
      <c r="B12" s="136"/>
      <c r="C12" s="102" t="s">
        <v>183</v>
      </c>
      <c r="D12" s="136"/>
      <c r="E12" s="102" t="s">
        <v>185</v>
      </c>
      <c r="F12" s="137"/>
      <c r="G12" s="137"/>
      <c r="H12" s="137"/>
      <c r="I12" s="137"/>
      <c r="J12" s="137"/>
      <c r="K12" s="138"/>
      <c r="L12" s="139"/>
      <c r="M12" s="139"/>
    </row>
    <row r="13" spans="1:14" x14ac:dyDescent="0.35">
      <c r="A13" s="100"/>
      <c r="B13" s="101" t="s">
        <v>165</v>
      </c>
      <c r="C13" s="102" t="s">
        <v>166</v>
      </c>
      <c r="D13" s="101" t="s">
        <v>175</v>
      </c>
      <c r="E13" s="102" t="s">
        <v>176</v>
      </c>
      <c r="F13" s="101" t="s">
        <v>191</v>
      </c>
      <c r="G13" s="101" t="s">
        <v>190</v>
      </c>
      <c r="H13" s="101" t="s">
        <v>191</v>
      </c>
      <c r="I13" s="101" t="s">
        <v>180</v>
      </c>
      <c r="J13" s="101"/>
      <c r="K13" s="104"/>
      <c r="L13" s="105">
        <v>3</v>
      </c>
      <c r="M13" s="105">
        <v>2</v>
      </c>
    </row>
    <row r="14" spans="1:14" x14ac:dyDescent="0.35">
      <c r="A14" s="100"/>
      <c r="B14" s="101" t="s">
        <v>182</v>
      </c>
      <c r="C14" s="102" t="s">
        <v>183</v>
      </c>
      <c r="D14" s="101" t="s">
        <v>167</v>
      </c>
      <c r="E14" s="102" t="s">
        <v>168</v>
      </c>
      <c r="F14" s="101" t="s">
        <v>191</v>
      </c>
      <c r="G14" s="101" t="s">
        <v>177</v>
      </c>
      <c r="H14" s="101" t="s">
        <v>192</v>
      </c>
      <c r="I14" s="101"/>
      <c r="J14" s="101"/>
      <c r="K14" s="104"/>
      <c r="L14" s="105">
        <v>3</v>
      </c>
      <c r="M14" s="105">
        <v>3</v>
      </c>
    </row>
    <row r="15" spans="1:14" x14ac:dyDescent="0.35">
      <c r="A15" s="100"/>
      <c r="B15" s="101" t="s">
        <v>173</v>
      </c>
      <c r="C15" s="102" t="s">
        <v>174</v>
      </c>
      <c r="D15" s="101" t="s">
        <v>184</v>
      </c>
      <c r="E15" s="102" t="s">
        <v>185</v>
      </c>
      <c r="F15" s="101" t="s">
        <v>193</v>
      </c>
      <c r="G15" s="101" t="s">
        <v>190</v>
      </c>
      <c r="H15" s="101" t="s">
        <v>192</v>
      </c>
      <c r="I15" s="101" t="s">
        <v>194</v>
      </c>
      <c r="J15" s="101"/>
      <c r="K15" s="104"/>
      <c r="L15" s="105">
        <v>4</v>
      </c>
      <c r="M15" s="105">
        <v>3</v>
      </c>
    </row>
    <row r="16" spans="1:14" x14ac:dyDescent="0.35">
      <c r="A16" s="100"/>
      <c r="B16" s="101"/>
      <c r="C16" s="102"/>
      <c r="D16" s="101"/>
      <c r="E16" s="102"/>
      <c r="F16" s="101"/>
      <c r="G16" s="101"/>
      <c r="H16" s="101"/>
      <c r="I16" s="101"/>
      <c r="J16" s="101"/>
      <c r="K16" s="104"/>
      <c r="L16" s="105"/>
      <c r="M16" s="105"/>
    </row>
    <row r="17" spans="1:13" ht="15.5" x14ac:dyDescent="0.35">
      <c r="A17" s="95" t="s">
        <v>195</v>
      </c>
      <c r="B17" s="96">
        <v>2</v>
      </c>
      <c r="C17" s="97" t="s">
        <v>20</v>
      </c>
      <c r="D17" s="96">
        <v>4</v>
      </c>
      <c r="E17" s="97" t="s">
        <v>196</v>
      </c>
      <c r="F17" s="98" t="s">
        <v>157</v>
      </c>
      <c r="G17" s="98" t="s">
        <v>158</v>
      </c>
      <c r="H17" s="98" t="s">
        <v>159</v>
      </c>
      <c r="I17" s="98" t="s">
        <v>160</v>
      </c>
      <c r="J17" s="98" t="s">
        <v>161</v>
      </c>
      <c r="K17" s="99" t="s">
        <v>162</v>
      </c>
      <c r="L17" s="135" t="s">
        <v>163</v>
      </c>
      <c r="M17" s="135"/>
    </row>
    <row r="18" spans="1:13" x14ac:dyDescent="0.35">
      <c r="A18" s="100" t="s">
        <v>164</v>
      </c>
      <c r="B18" s="101" t="s">
        <v>165</v>
      </c>
      <c r="C18" s="102" t="s">
        <v>197</v>
      </c>
      <c r="D18" s="101" t="s">
        <v>167</v>
      </c>
      <c r="E18" s="102" t="s">
        <v>198</v>
      </c>
      <c r="F18" s="103" t="s">
        <v>199</v>
      </c>
      <c r="G18" s="101" t="s">
        <v>200</v>
      </c>
      <c r="H18" s="101" t="s">
        <v>200</v>
      </c>
      <c r="I18" s="101"/>
      <c r="J18" s="101"/>
      <c r="K18" s="104" t="s">
        <v>201</v>
      </c>
      <c r="L18" s="105">
        <v>1</v>
      </c>
      <c r="M18" s="105">
        <v>0</v>
      </c>
    </row>
    <row r="19" spans="1:13" x14ac:dyDescent="0.35">
      <c r="A19" s="100" t="s">
        <v>202</v>
      </c>
      <c r="B19" s="101" t="s">
        <v>173</v>
      </c>
      <c r="C19" s="102" t="s">
        <v>203</v>
      </c>
      <c r="D19" s="101" t="s">
        <v>175</v>
      </c>
      <c r="E19" s="102" t="s">
        <v>204</v>
      </c>
      <c r="F19" s="103" t="s">
        <v>205</v>
      </c>
      <c r="G19" s="101" t="s">
        <v>206</v>
      </c>
      <c r="H19" s="101" t="s">
        <v>207</v>
      </c>
      <c r="I19" s="101" t="s">
        <v>208</v>
      </c>
      <c r="J19" s="101" t="s">
        <v>208</v>
      </c>
      <c r="K19" s="104" t="s">
        <v>209</v>
      </c>
      <c r="L19" s="105">
        <v>1</v>
      </c>
      <c r="M19" s="105">
        <v>1</v>
      </c>
    </row>
    <row r="20" spans="1:13" x14ac:dyDescent="0.35">
      <c r="A20" s="100"/>
      <c r="B20" s="101" t="s">
        <v>182</v>
      </c>
      <c r="C20" s="102" t="s">
        <v>210</v>
      </c>
      <c r="D20" s="101" t="s">
        <v>184</v>
      </c>
      <c r="E20" s="102" t="s">
        <v>211</v>
      </c>
      <c r="F20" s="101" t="s">
        <v>212</v>
      </c>
      <c r="G20" s="101" t="s">
        <v>213</v>
      </c>
      <c r="H20" s="101" t="s">
        <v>200</v>
      </c>
      <c r="I20" s="101" t="s">
        <v>208</v>
      </c>
      <c r="J20" s="101"/>
      <c r="K20" s="104" t="s">
        <v>214</v>
      </c>
      <c r="L20" s="105">
        <v>1</v>
      </c>
      <c r="M20" s="105">
        <v>2</v>
      </c>
    </row>
    <row r="21" spans="1:13" x14ac:dyDescent="0.35">
      <c r="A21" s="100"/>
      <c r="B21" s="136" t="s">
        <v>189</v>
      </c>
      <c r="C21" s="102" t="s">
        <v>197</v>
      </c>
      <c r="D21" s="136" t="s">
        <v>189</v>
      </c>
      <c r="E21" s="102" t="s">
        <v>198</v>
      </c>
      <c r="F21" s="137" t="s">
        <v>207</v>
      </c>
      <c r="G21" s="137" t="s">
        <v>213</v>
      </c>
      <c r="H21" s="137" t="s">
        <v>213</v>
      </c>
      <c r="I21" s="137" t="s">
        <v>213</v>
      </c>
      <c r="J21" s="137"/>
      <c r="K21" s="138" t="s">
        <v>214</v>
      </c>
      <c r="L21" s="139">
        <v>1</v>
      </c>
      <c r="M21" s="139">
        <v>3</v>
      </c>
    </row>
    <row r="22" spans="1:13" x14ac:dyDescent="0.35">
      <c r="A22" s="100"/>
      <c r="B22" s="136"/>
      <c r="C22" s="102" t="s">
        <v>203</v>
      </c>
      <c r="D22" s="136"/>
      <c r="E22" s="102" t="s">
        <v>211</v>
      </c>
      <c r="F22" s="137"/>
      <c r="G22" s="137"/>
      <c r="H22" s="137"/>
      <c r="I22" s="137"/>
      <c r="J22" s="137"/>
      <c r="K22" s="138"/>
      <c r="L22" s="139"/>
      <c r="M22" s="139"/>
    </row>
    <row r="23" spans="1:13" x14ac:dyDescent="0.35">
      <c r="A23" s="100"/>
      <c r="B23" s="101" t="s">
        <v>165</v>
      </c>
      <c r="C23" s="102" t="s">
        <v>197</v>
      </c>
      <c r="D23" s="101" t="s">
        <v>175</v>
      </c>
      <c r="E23" s="102" t="s">
        <v>204</v>
      </c>
      <c r="F23" s="101" t="s">
        <v>200</v>
      </c>
      <c r="G23" s="101" t="s">
        <v>215</v>
      </c>
      <c r="H23" s="101" t="s">
        <v>216</v>
      </c>
      <c r="I23" s="101" t="s">
        <v>217</v>
      </c>
      <c r="J23" s="103" t="s">
        <v>200</v>
      </c>
      <c r="K23" s="104" t="s">
        <v>218</v>
      </c>
      <c r="L23" s="105">
        <v>2</v>
      </c>
      <c r="M23" s="105">
        <v>3</v>
      </c>
    </row>
    <row r="24" spans="1:13" x14ac:dyDescent="0.35">
      <c r="A24" s="100"/>
      <c r="B24" s="101" t="s">
        <v>182</v>
      </c>
      <c r="C24" s="102" t="s">
        <v>210</v>
      </c>
      <c r="D24" s="101" t="s">
        <v>167</v>
      </c>
      <c r="E24" s="102" t="s">
        <v>198</v>
      </c>
      <c r="F24" s="101" t="s">
        <v>205</v>
      </c>
      <c r="G24" s="101" t="s">
        <v>200</v>
      </c>
      <c r="H24" s="101" t="s">
        <v>219</v>
      </c>
      <c r="I24" s="101" t="s">
        <v>216</v>
      </c>
      <c r="J24" s="101"/>
      <c r="K24" s="106" t="s">
        <v>214</v>
      </c>
      <c r="L24" s="105">
        <v>2</v>
      </c>
      <c r="M24" s="105">
        <v>4</v>
      </c>
    </row>
    <row r="25" spans="1:13" x14ac:dyDescent="0.35">
      <c r="A25" s="100"/>
      <c r="B25" s="101" t="s">
        <v>173</v>
      </c>
      <c r="C25" s="102" t="s">
        <v>203</v>
      </c>
      <c r="D25" s="101" t="s">
        <v>184</v>
      </c>
      <c r="E25" s="102" t="s">
        <v>211</v>
      </c>
      <c r="F25" s="101"/>
      <c r="G25" s="101"/>
      <c r="H25" s="101"/>
      <c r="I25" s="101"/>
      <c r="J25" s="101"/>
      <c r="K25" s="104"/>
      <c r="L25" s="105"/>
      <c r="M25" s="105"/>
    </row>
    <row r="26" spans="1:13" x14ac:dyDescent="0.35">
      <c r="A26" s="100"/>
      <c r="B26" s="101"/>
      <c r="C26" s="102"/>
      <c r="D26" s="101"/>
      <c r="E26" s="102"/>
      <c r="F26" s="101"/>
      <c r="G26" s="101"/>
      <c r="H26" s="101"/>
      <c r="I26" s="101"/>
      <c r="J26" s="101"/>
      <c r="K26" s="104"/>
      <c r="L26" s="105"/>
      <c r="M26" s="105"/>
    </row>
    <row r="27" spans="1:13" ht="15.5" x14ac:dyDescent="0.35">
      <c r="A27" s="95" t="s">
        <v>220</v>
      </c>
      <c r="B27" s="96">
        <v>4</v>
      </c>
      <c r="C27" s="97" t="s">
        <v>13</v>
      </c>
      <c r="D27" s="96">
        <v>0</v>
      </c>
      <c r="E27" s="97" t="s">
        <v>30</v>
      </c>
      <c r="F27" s="98" t="s">
        <v>157</v>
      </c>
      <c r="G27" s="98" t="s">
        <v>158</v>
      </c>
      <c r="H27" s="98" t="s">
        <v>159</v>
      </c>
      <c r="I27" s="98" t="s">
        <v>160</v>
      </c>
      <c r="J27" s="98" t="s">
        <v>161</v>
      </c>
      <c r="K27" s="99" t="s">
        <v>162</v>
      </c>
      <c r="L27" s="135" t="s">
        <v>163</v>
      </c>
      <c r="M27" s="135"/>
    </row>
    <row r="28" spans="1:13" x14ac:dyDescent="0.35">
      <c r="A28" s="100" t="s">
        <v>164</v>
      </c>
      <c r="B28" s="101" t="s">
        <v>165</v>
      </c>
      <c r="C28" s="102" t="s">
        <v>221</v>
      </c>
      <c r="D28" s="101" t="s">
        <v>167</v>
      </c>
      <c r="E28" s="102" t="s">
        <v>222</v>
      </c>
      <c r="F28" s="103" t="s">
        <v>193</v>
      </c>
      <c r="G28" s="101" t="s">
        <v>188</v>
      </c>
      <c r="H28" s="101" t="s">
        <v>178</v>
      </c>
      <c r="I28" s="101"/>
      <c r="J28" s="101"/>
      <c r="K28" s="104" t="s">
        <v>201</v>
      </c>
      <c r="L28" s="105">
        <v>1</v>
      </c>
      <c r="M28" s="105">
        <v>0</v>
      </c>
    </row>
    <row r="29" spans="1:13" x14ac:dyDescent="0.35">
      <c r="A29" s="100" t="s">
        <v>223</v>
      </c>
      <c r="B29" s="101" t="s">
        <v>173</v>
      </c>
      <c r="C29" s="102" t="s">
        <v>224</v>
      </c>
      <c r="D29" s="101" t="s">
        <v>175</v>
      </c>
      <c r="E29" s="102" t="s">
        <v>225</v>
      </c>
      <c r="F29" s="103" t="s">
        <v>226</v>
      </c>
      <c r="G29" s="101" t="s">
        <v>227</v>
      </c>
      <c r="H29" s="101" t="s">
        <v>177</v>
      </c>
      <c r="I29" s="101" t="s">
        <v>228</v>
      </c>
      <c r="J29" s="101"/>
      <c r="K29" s="104" t="s">
        <v>229</v>
      </c>
      <c r="L29" s="105">
        <v>2</v>
      </c>
      <c r="M29" s="105">
        <v>0</v>
      </c>
    </row>
    <row r="30" spans="1:13" x14ac:dyDescent="0.35">
      <c r="A30" s="100"/>
      <c r="B30" s="101" t="s">
        <v>182</v>
      </c>
      <c r="C30" s="102" t="s">
        <v>230</v>
      </c>
      <c r="D30" s="101" t="s">
        <v>184</v>
      </c>
      <c r="E30" s="102" t="s">
        <v>231</v>
      </c>
      <c r="F30" s="101" t="s">
        <v>226</v>
      </c>
      <c r="G30" s="101" t="s">
        <v>178</v>
      </c>
      <c r="H30" s="101" t="s">
        <v>188</v>
      </c>
      <c r="I30" s="101"/>
      <c r="J30" s="101"/>
      <c r="K30" s="104" t="s">
        <v>201</v>
      </c>
      <c r="L30" s="105">
        <v>3</v>
      </c>
      <c r="M30" s="105">
        <v>0</v>
      </c>
    </row>
    <row r="31" spans="1:13" x14ac:dyDescent="0.35">
      <c r="A31" s="100"/>
      <c r="B31" s="136" t="s">
        <v>189</v>
      </c>
      <c r="C31" s="102" t="s">
        <v>221</v>
      </c>
      <c r="D31" s="136" t="s">
        <v>189</v>
      </c>
      <c r="E31" s="102" t="s">
        <v>222</v>
      </c>
      <c r="F31" s="137" t="s">
        <v>232</v>
      </c>
      <c r="G31" s="137" t="s">
        <v>178</v>
      </c>
      <c r="H31" s="137" t="s">
        <v>181</v>
      </c>
      <c r="I31" s="137"/>
      <c r="J31" s="137"/>
      <c r="K31" s="138" t="s">
        <v>201</v>
      </c>
      <c r="L31" s="139">
        <v>4</v>
      </c>
      <c r="M31" s="139">
        <v>0</v>
      </c>
    </row>
    <row r="32" spans="1:13" x14ac:dyDescent="0.35">
      <c r="A32" s="100"/>
      <c r="B32" s="136"/>
      <c r="C32" s="102" t="s">
        <v>224</v>
      </c>
      <c r="D32" s="136"/>
      <c r="E32" s="102" t="s">
        <v>225</v>
      </c>
      <c r="F32" s="137"/>
      <c r="G32" s="137"/>
      <c r="H32" s="137"/>
      <c r="I32" s="137"/>
      <c r="J32" s="137"/>
      <c r="K32" s="138"/>
      <c r="L32" s="139"/>
      <c r="M32" s="139"/>
    </row>
    <row r="33" spans="1:13" x14ac:dyDescent="0.35">
      <c r="A33" s="100"/>
      <c r="B33" s="101"/>
      <c r="C33" s="102"/>
      <c r="D33" s="101"/>
      <c r="E33" s="102"/>
      <c r="F33" s="101"/>
      <c r="G33" s="101"/>
      <c r="H33" s="101"/>
      <c r="I33" s="101"/>
      <c r="J33" s="101"/>
      <c r="K33" s="104"/>
      <c r="L33" s="105"/>
      <c r="M33" s="105"/>
    </row>
    <row r="34" spans="1:13" ht="15.5" x14ac:dyDescent="0.35">
      <c r="A34" s="95" t="s">
        <v>233</v>
      </c>
      <c r="B34" s="96">
        <v>0</v>
      </c>
      <c r="C34" s="97" t="s">
        <v>25</v>
      </c>
      <c r="D34" s="96">
        <v>4</v>
      </c>
      <c r="E34" s="97" t="s">
        <v>17</v>
      </c>
      <c r="F34" s="98" t="s">
        <v>157</v>
      </c>
      <c r="G34" s="98" t="s">
        <v>158</v>
      </c>
      <c r="H34" s="98" t="s">
        <v>159</v>
      </c>
      <c r="I34" s="98" t="s">
        <v>160</v>
      </c>
      <c r="J34" s="98" t="s">
        <v>161</v>
      </c>
      <c r="K34" s="99" t="s">
        <v>162</v>
      </c>
      <c r="L34" s="135" t="s">
        <v>163</v>
      </c>
      <c r="M34" s="135"/>
    </row>
    <row r="35" spans="1:13" x14ac:dyDescent="0.35">
      <c r="A35" s="100" t="s">
        <v>164</v>
      </c>
      <c r="B35" s="101" t="s">
        <v>165</v>
      </c>
      <c r="C35" s="102" t="s">
        <v>234</v>
      </c>
      <c r="D35" s="101" t="s">
        <v>167</v>
      </c>
      <c r="E35" s="102" t="s">
        <v>235</v>
      </c>
      <c r="F35" s="103" t="s">
        <v>170</v>
      </c>
      <c r="G35" s="101" t="s">
        <v>177</v>
      </c>
      <c r="H35" s="101" t="s">
        <v>170</v>
      </c>
      <c r="I35" s="101"/>
      <c r="J35" s="101"/>
      <c r="K35" s="104" t="s">
        <v>236</v>
      </c>
      <c r="L35" s="105">
        <v>0</v>
      </c>
      <c r="M35" s="105">
        <v>1</v>
      </c>
    </row>
    <row r="36" spans="1:13" x14ac:dyDescent="0.35">
      <c r="A36" s="100" t="s">
        <v>237</v>
      </c>
      <c r="B36" s="101" t="s">
        <v>173</v>
      </c>
      <c r="C36" s="102" t="s">
        <v>238</v>
      </c>
      <c r="D36" s="101" t="s">
        <v>175</v>
      </c>
      <c r="E36" s="102" t="s">
        <v>239</v>
      </c>
      <c r="F36" s="103" t="s">
        <v>171</v>
      </c>
      <c r="G36" s="101" t="s">
        <v>171</v>
      </c>
      <c r="H36" s="101" t="s">
        <v>170</v>
      </c>
      <c r="I36" s="101"/>
      <c r="J36" s="101"/>
      <c r="K36" s="104" t="s">
        <v>236</v>
      </c>
      <c r="L36" s="105">
        <v>0</v>
      </c>
      <c r="M36" s="105">
        <v>2</v>
      </c>
    </row>
    <row r="37" spans="1:13" x14ac:dyDescent="0.35">
      <c r="A37" s="100"/>
      <c r="B37" s="101" t="s">
        <v>182</v>
      </c>
      <c r="C37" s="102" t="s">
        <v>240</v>
      </c>
      <c r="D37" s="101" t="s">
        <v>184</v>
      </c>
      <c r="E37" s="102" t="s">
        <v>241</v>
      </c>
      <c r="F37" s="101" t="s">
        <v>242</v>
      </c>
      <c r="G37" s="101" t="s">
        <v>190</v>
      </c>
      <c r="H37" s="101" t="s">
        <v>177</v>
      </c>
      <c r="I37" s="101" t="s">
        <v>177</v>
      </c>
      <c r="J37" s="101" t="s">
        <v>177</v>
      </c>
      <c r="K37" s="104" t="s">
        <v>209</v>
      </c>
      <c r="L37" s="105">
        <v>0</v>
      </c>
      <c r="M37" s="105">
        <v>3</v>
      </c>
    </row>
    <row r="38" spans="1:13" x14ac:dyDescent="0.35">
      <c r="A38" s="100"/>
      <c r="B38" s="136" t="s">
        <v>189</v>
      </c>
      <c r="C38" s="102" t="s">
        <v>234</v>
      </c>
      <c r="D38" s="136" t="s">
        <v>189</v>
      </c>
      <c r="E38" s="102" t="s">
        <v>239</v>
      </c>
      <c r="F38" s="137" t="s">
        <v>169</v>
      </c>
      <c r="G38" s="137" t="s">
        <v>171</v>
      </c>
      <c r="H38" s="137" t="s">
        <v>243</v>
      </c>
      <c r="I38" s="137"/>
      <c r="J38" s="137"/>
      <c r="K38" s="138" t="s">
        <v>236</v>
      </c>
      <c r="L38" s="139">
        <v>0</v>
      </c>
      <c r="M38" s="139">
        <v>4</v>
      </c>
    </row>
    <row r="39" spans="1:13" x14ac:dyDescent="0.35">
      <c r="A39" s="100"/>
      <c r="B39" s="136"/>
      <c r="C39" s="102" t="s">
        <v>240</v>
      </c>
      <c r="D39" s="136"/>
      <c r="E39" s="102" t="s">
        <v>244</v>
      </c>
      <c r="F39" s="137"/>
      <c r="G39" s="137"/>
      <c r="H39" s="137"/>
      <c r="I39" s="137"/>
      <c r="J39" s="137"/>
      <c r="K39" s="138"/>
      <c r="L39" s="139"/>
      <c r="M39" s="139"/>
    </row>
    <row r="40" spans="1:13" x14ac:dyDescent="0.35">
      <c r="A40" s="100"/>
      <c r="B40" s="101"/>
      <c r="C40" s="102"/>
      <c r="D40" s="101"/>
      <c r="E40" s="102"/>
      <c r="F40" s="101"/>
      <c r="G40" s="101"/>
      <c r="H40" s="101"/>
      <c r="I40" s="101"/>
      <c r="J40" s="101"/>
      <c r="K40" s="104"/>
      <c r="L40" s="105"/>
      <c r="M40" s="105"/>
    </row>
    <row r="41" spans="1:13" ht="15.5" x14ac:dyDescent="0.35">
      <c r="A41" s="95" t="s">
        <v>245</v>
      </c>
      <c r="B41" s="96">
        <v>4</v>
      </c>
      <c r="C41" s="97" t="s">
        <v>16</v>
      </c>
      <c r="D41" s="96">
        <v>0</v>
      </c>
      <c r="E41" s="97" t="s">
        <v>26</v>
      </c>
      <c r="F41" s="98" t="s">
        <v>157</v>
      </c>
      <c r="G41" s="98" t="s">
        <v>158</v>
      </c>
      <c r="H41" s="98" t="s">
        <v>159</v>
      </c>
      <c r="I41" s="98" t="s">
        <v>160</v>
      </c>
      <c r="J41" s="98" t="s">
        <v>161</v>
      </c>
      <c r="K41" s="99" t="s">
        <v>162</v>
      </c>
      <c r="L41" s="135" t="s">
        <v>163</v>
      </c>
      <c r="M41" s="135"/>
    </row>
    <row r="42" spans="1:13" x14ac:dyDescent="0.35">
      <c r="A42" s="100" t="s">
        <v>164</v>
      </c>
      <c r="B42" s="101" t="s">
        <v>165</v>
      </c>
      <c r="C42" s="102" t="s">
        <v>246</v>
      </c>
      <c r="D42" s="101" t="s">
        <v>167</v>
      </c>
      <c r="E42" s="102" t="s">
        <v>247</v>
      </c>
      <c r="F42" s="103" t="s">
        <v>248</v>
      </c>
      <c r="G42" s="101" t="s">
        <v>188</v>
      </c>
      <c r="H42" s="101" t="s">
        <v>249</v>
      </c>
      <c r="I42" s="101"/>
      <c r="J42" s="101"/>
      <c r="K42" s="104" t="s">
        <v>201</v>
      </c>
      <c r="L42" s="105">
        <v>1</v>
      </c>
      <c r="M42" s="105">
        <v>0</v>
      </c>
    </row>
    <row r="43" spans="1:13" x14ac:dyDescent="0.35">
      <c r="A43" s="100" t="s">
        <v>250</v>
      </c>
      <c r="B43" s="101" t="s">
        <v>173</v>
      </c>
      <c r="C43" s="102" t="s">
        <v>251</v>
      </c>
      <c r="D43" s="101" t="s">
        <v>175</v>
      </c>
      <c r="E43" s="102" t="s">
        <v>252</v>
      </c>
      <c r="F43" s="103" t="s">
        <v>193</v>
      </c>
      <c r="G43" s="103" t="s">
        <v>226</v>
      </c>
      <c r="H43" s="101" t="s">
        <v>249</v>
      </c>
      <c r="I43" s="101"/>
      <c r="J43" s="101"/>
      <c r="K43" s="104" t="s">
        <v>201</v>
      </c>
      <c r="L43" s="105">
        <v>2</v>
      </c>
      <c r="M43" s="105">
        <v>0</v>
      </c>
    </row>
    <row r="44" spans="1:13" x14ac:dyDescent="0.35">
      <c r="A44" s="100"/>
      <c r="B44" s="101" t="s">
        <v>182</v>
      </c>
      <c r="C44" s="102" t="s">
        <v>253</v>
      </c>
      <c r="D44" s="101" t="s">
        <v>184</v>
      </c>
      <c r="E44" s="102" t="s">
        <v>254</v>
      </c>
      <c r="F44" s="101" t="s">
        <v>249</v>
      </c>
      <c r="G44" s="101" t="s">
        <v>193</v>
      </c>
      <c r="H44" s="101" t="s">
        <v>249</v>
      </c>
      <c r="I44" s="101"/>
      <c r="J44" s="101"/>
      <c r="K44" s="104" t="s">
        <v>201</v>
      </c>
      <c r="L44" s="105">
        <v>3</v>
      </c>
      <c r="M44" s="105">
        <v>0</v>
      </c>
    </row>
    <row r="45" spans="1:13" x14ac:dyDescent="0.35">
      <c r="A45" s="100"/>
      <c r="B45" s="136" t="s">
        <v>189</v>
      </c>
      <c r="C45" s="102" t="s">
        <v>251</v>
      </c>
      <c r="D45" s="136" t="s">
        <v>189</v>
      </c>
      <c r="E45" s="102" t="s">
        <v>247</v>
      </c>
      <c r="F45" s="137" t="s">
        <v>170</v>
      </c>
      <c r="G45" s="137" t="s">
        <v>178</v>
      </c>
      <c r="H45" s="137" t="s">
        <v>193</v>
      </c>
      <c r="I45" s="137" t="s">
        <v>227</v>
      </c>
      <c r="J45" s="137"/>
      <c r="K45" s="138" t="s">
        <v>229</v>
      </c>
      <c r="L45" s="139">
        <v>4</v>
      </c>
      <c r="M45" s="139">
        <v>0</v>
      </c>
    </row>
    <row r="46" spans="1:13" x14ac:dyDescent="0.35">
      <c r="A46" s="100"/>
      <c r="B46" s="136"/>
      <c r="C46" s="102" t="s">
        <v>255</v>
      </c>
      <c r="D46" s="136"/>
      <c r="E46" s="102" t="s">
        <v>256</v>
      </c>
      <c r="F46" s="137"/>
      <c r="G46" s="137"/>
      <c r="H46" s="137"/>
      <c r="I46" s="137"/>
      <c r="J46" s="137"/>
      <c r="K46" s="138"/>
      <c r="L46" s="139"/>
      <c r="M46" s="139"/>
    </row>
    <row r="48" spans="1:13" ht="15.5" x14ac:dyDescent="0.35">
      <c r="A48" s="95" t="s">
        <v>257</v>
      </c>
      <c r="B48" s="96">
        <v>4</v>
      </c>
      <c r="C48" s="97" t="s">
        <v>20</v>
      </c>
      <c r="D48" s="96">
        <v>3</v>
      </c>
      <c r="E48" s="97" t="s">
        <v>23</v>
      </c>
      <c r="F48" s="98" t="s">
        <v>157</v>
      </c>
      <c r="G48" s="98" t="s">
        <v>158</v>
      </c>
      <c r="H48" s="98" t="s">
        <v>159</v>
      </c>
      <c r="I48" s="98" t="s">
        <v>160</v>
      </c>
      <c r="J48" s="98" t="s">
        <v>161</v>
      </c>
      <c r="K48" s="99" t="s">
        <v>162</v>
      </c>
      <c r="L48" s="135" t="s">
        <v>163</v>
      </c>
      <c r="M48" s="135"/>
    </row>
    <row r="49" spans="1:13" x14ac:dyDescent="0.35">
      <c r="A49" s="100" t="s">
        <v>258</v>
      </c>
      <c r="B49" s="101" t="s">
        <v>165</v>
      </c>
      <c r="C49" s="102" t="s">
        <v>197</v>
      </c>
      <c r="D49" s="101" t="s">
        <v>167</v>
      </c>
      <c r="E49" s="102" t="s">
        <v>168</v>
      </c>
      <c r="F49" s="103" t="s">
        <v>191</v>
      </c>
      <c r="G49" s="101" t="s">
        <v>186</v>
      </c>
      <c r="H49" s="101" t="s">
        <v>170</v>
      </c>
      <c r="I49" s="101"/>
      <c r="J49" s="101"/>
      <c r="K49" s="104" t="s">
        <v>236</v>
      </c>
      <c r="L49" s="105">
        <v>0</v>
      </c>
      <c r="M49" s="105">
        <v>1</v>
      </c>
    </row>
    <row r="50" spans="1:13" x14ac:dyDescent="0.35">
      <c r="A50" s="100" t="s">
        <v>172</v>
      </c>
      <c r="B50" s="101" t="s">
        <v>173</v>
      </c>
      <c r="C50" s="102" t="s">
        <v>203</v>
      </c>
      <c r="D50" s="101" t="s">
        <v>175</v>
      </c>
      <c r="E50" s="102" t="s">
        <v>176</v>
      </c>
      <c r="F50" s="103" t="s">
        <v>170</v>
      </c>
      <c r="G50" s="101" t="s">
        <v>259</v>
      </c>
      <c r="H50" s="101" t="s">
        <v>171</v>
      </c>
      <c r="I50" s="101" t="s">
        <v>180</v>
      </c>
      <c r="J50" s="101"/>
      <c r="K50" s="104" t="s">
        <v>214</v>
      </c>
      <c r="L50" s="105">
        <v>0</v>
      </c>
      <c r="M50" s="105">
        <v>2</v>
      </c>
    </row>
    <row r="51" spans="1:13" x14ac:dyDescent="0.35">
      <c r="A51" s="100"/>
      <c r="B51" s="101" t="s">
        <v>182</v>
      </c>
      <c r="C51" s="102" t="s">
        <v>210</v>
      </c>
      <c r="D51" s="101" t="s">
        <v>184</v>
      </c>
      <c r="E51" s="102" t="s">
        <v>185</v>
      </c>
      <c r="F51" s="101" t="s">
        <v>259</v>
      </c>
      <c r="G51" s="101" t="s">
        <v>192</v>
      </c>
      <c r="H51" s="101" t="s">
        <v>169</v>
      </c>
      <c r="I51" s="101" t="s">
        <v>188</v>
      </c>
      <c r="J51" s="101" t="s">
        <v>227</v>
      </c>
      <c r="K51" s="104" t="s">
        <v>218</v>
      </c>
      <c r="L51" s="105">
        <v>1</v>
      </c>
      <c r="M51" s="105">
        <v>2</v>
      </c>
    </row>
    <row r="52" spans="1:13" x14ac:dyDescent="0.35">
      <c r="A52" s="100"/>
      <c r="B52" s="136" t="s">
        <v>189</v>
      </c>
      <c r="C52" s="102" t="s">
        <v>197</v>
      </c>
      <c r="D52" s="136" t="s">
        <v>189</v>
      </c>
      <c r="E52" s="102" t="s">
        <v>168</v>
      </c>
      <c r="F52" s="137" t="s">
        <v>188</v>
      </c>
      <c r="G52" s="137" t="s">
        <v>260</v>
      </c>
      <c r="H52" s="137" t="s">
        <v>180</v>
      </c>
      <c r="I52" s="137" t="s">
        <v>260</v>
      </c>
      <c r="J52" s="137"/>
      <c r="K52" s="138" t="s">
        <v>229</v>
      </c>
      <c r="L52" s="139">
        <v>2</v>
      </c>
      <c r="M52" s="139">
        <v>2</v>
      </c>
    </row>
    <row r="53" spans="1:13" x14ac:dyDescent="0.35">
      <c r="A53" s="100"/>
      <c r="B53" s="136"/>
      <c r="C53" s="102" t="s">
        <v>210</v>
      </c>
      <c r="D53" s="136"/>
      <c r="E53" s="102" t="s">
        <v>176</v>
      </c>
      <c r="F53" s="137"/>
      <c r="G53" s="137"/>
      <c r="H53" s="137"/>
      <c r="I53" s="137"/>
      <c r="J53" s="137"/>
      <c r="K53" s="138"/>
      <c r="L53" s="139"/>
      <c r="M53" s="139"/>
    </row>
    <row r="54" spans="1:13" x14ac:dyDescent="0.35">
      <c r="A54" s="100"/>
      <c r="B54" s="101" t="s">
        <v>165</v>
      </c>
      <c r="C54" s="102" t="s">
        <v>197</v>
      </c>
      <c r="D54" s="101" t="s">
        <v>175</v>
      </c>
      <c r="E54" s="102" t="s">
        <v>176</v>
      </c>
      <c r="F54" s="101" t="s">
        <v>227</v>
      </c>
      <c r="G54" s="101" t="s">
        <v>178</v>
      </c>
      <c r="H54" s="101" t="s">
        <v>188</v>
      </c>
      <c r="I54" s="101"/>
      <c r="J54" s="101"/>
      <c r="K54" s="104" t="s">
        <v>261</v>
      </c>
      <c r="L54" s="105">
        <v>3</v>
      </c>
      <c r="M54" s="105">
        <v>2</v>
      </c>
    </row>
    <row r="55" spans="1:13" x14ac:dyDescent="0.35">
      <c r="A55" s="100"/>
      <c r="B55" s="101" t="s">
        <v>182</v>
      </c>
      <c r="C55" s="102" t="s">
        <v>210</v>
      </c>
      <c r="D55" s="101" t="s">
        <v>167</v>
      </c>
      <c r="E55" s="102" t="s">
        <v>168</v>
      </c>
      <c r="F55" s="101" t="s">
        <v>243</v>
      </c>
      <c r="G55" s="101" t="s">
        <v>242</v>
      </c>
      <c r="H55" s="101" t="s">
        <v>262</v>
      </c>
      <c r="I55" s="101"/>
      <c r="J55" s="101"/>
      <c r="K55" s="104" t="s">
        <v>236</v>
      </c>
      <c r="L55" s="105">
        <v>3</v>
      </c>
      <c r="M55" s="105">
        <v>3</v>
      </c>
    </row>
    <row r="56" spans="1:13" x14ac:dyDescent="0.35">
      <c r="A56" s="100"/>
      <c r="B56" s="101" t="s">
        <v>173</v>
      </c>
      <c r="C56" s="102" t="s">
        <v>203</v>
      </c>
      <c r="D56" s="101" t="s">
        <v>184</v>
      </c>
      <c r="E56" s="102" t="s">
        <v>185</v>
      </c>
      <c r="F56" s="101" t="s">
        <v>181</v>
      </c>
      <c r="G56" s="101" t="s">
        <v>190</v>
      </c>
      <c r="H56" s="101" t="s">
        <v>188</v>
      </c>
      <c r="I56" s="101"/>
      <c r="J56" s="101"/>
      <c r="K56" s="104" t="s">
        <v>201</v>
      </c>
      <c r="L56" s="105">
        <v>4</v>
      </c>
      <c r="M56" s="105">
        <v>3</v>
      </c>
    </row>
    <row r="57" spans="1:13" x14ac:dyDescent="0.35">
      <c r="A57" s="100"/>
      <c r="B57" s="101"/>
      <c r="C57" s="102"/>
      <c r="D57" s="101"/>
      <c r="E57" s="102"/>
      <c r="F57" s="101"/>
      <c r="G57" s="101"/>
      <c r="H57" s="101"/>
      <c r="I57" s="101"/>
      <c r="J57" s="101"/>
      <c r="K57" s="104"/>
      <c r="L57" s="105"/>
      <c r="M57" s="105"/>
    </row>
    <row r="58" spans="1:13" ht="15.5" x14ac:dyDescent="0.35">
      <c r="A58" s="95" t="s">
        <v>263</v>
      </c>
      <c r="B58" s="96">
        <v>2</v>
      </c>
      <c r="C58" s="97" t="s">
        <v>29</v>
      </c>
      <c r="D58" s="96">
        <v>4</v>
      </c>
      <c r="E58" s="97" t="s">
        <v>13</v>
      </c>
      <c r="F58" s="98" t="s">
        <v>157</v>
      </c>
      <c r="G58" s="98" t="s">
        <v>158</v>
      </c>
      <c r="H58" s="98" t="s">
        <v>159</v>
      </c>
      <c r="I58" s="98" t="s">
        <v>160</v>
      </c>
      <c r="J58" s="98" t="s">
        <v>161</v>
      </c>
      <c r="K58" s="99" t="s">
        <v>162</v>
      </c>
      <c r="L58" s="135" t="s">
        <v>163</v>
      </c>
      <c r="M58" s="135"/>
    </row>
    <row r="59" spans="1:13" x14ac:dyDescent="0.35">
      <c r="A59" s="100" t="s">
        <v>258</v>
      </c>
      <c r="B59" s="101" t="s">
        <v>165</v>
      </c>
      <c r="C59" s="107" t="s">
        <v>264</v>
      </c>
      <c r="D59" s="101" t="s">
        <v>167</v>
      </c>
      <c r="E59" s="102" t="s">
        <v>224</v>
      </c>
      <c r="F59" s="103" t="s">
        <v>260</v>
      </c>
      <c r="G59" s="101" t="s">
        <v>190</v>
      </c>
      <c r="H59" s="101" t="s">
        <v>190</v>
      </c>
      <c r="I59" s="101"/>
      <c r="J59" s="101"/>
      <c r="K59" s="104" t="s">
        <v>201</v>
      </c>
      <c r="L59" s="105">
        <v>1</v>
      </c>
      <c r="M59" s="105">
        <v>0</v>
      </c>
    </row>
    <row r="60" spans="1:13" x14ac:dyDescent="0.35">
      <c r="A60" s="100" t="s">
        <v>202</v>
      </c>
      <c r="B60" s="101" t="s">
        <v>173</v>
      </c>
      <c r="C60" s="107" t="s">
        <v>265</v>
      </c>
      <c r="D60" s="101" t="s">
        <v>175</v>
      </c>
      <c r="E60" s="102" t="s">
        <v>221</v>
      </c>
      <c r="F60" s="103" t="s">
        <v>171</v>
      </c>
      <c r="G60" s="101" t="s">
        <v>243</v>
      </c>
      <c r="H60" s="101" t="s">
        <v>266</v>
      </c>
      <c r="I60" s="101"/>
      <c r="J60" s="101"/>
      <c r="K60" s="104" t="s">
        <v>236</v>
      </c>
      <c r="L60" s="105">
        <v>1</v>
      </c>
      <c r="M60" s="105">
        <v>1</v>
      </c>
    </row>
    <row r="61" spans="1:13" x14ac:dyDescent="0.35">
      <c r="A61" s="100"/>
      <c r="B61" s="101" t="s">
        <v>182</v>
      </c>
      <c r="C61" s="102" t="s">
        <v>267</v>
      </c>
      <c r="D61" s="101" t="s">
        <v>184</v>
      </c>
      <c r="E61" s="102" t="s">
        <v>230</v>
      </c>
      <c r="F61" s="101" t="s">
        <v>171</v>
      </c>
      <c r="G61" s="101" t="s">
        <v>171</v>
      </c>
      <c r="H61" s="101" t="s">
        <v>177</v>
      </c>
      <c r="I61" s="101"/>
      <c r="J61" s="101"/>
      <c r="K61" s="104" t="s">
        <v>236</v>
      </c>
      <c r="L61" s="105">
        <v>1</v>
      </c>
      <c r="M61" s="105">
        <v>2</v>
      </c>
    </row>
    <row r="62" spans="1:13" x14ac:dyDescent="0.35">
      <c r="A62" s="100"/>
      <c r="B62" s="136" t="s">
        <v>189</v>
      </c>
      <c r="C62" s="107" t="s">
        <v>264</v>
      </c>
      <c r="D62" s="136" t="s">
        <v>189</v>
      </c>
      <c r="E62" s="102" t="s">
        <v>221</v>
      </c>
      <c r="F62" s="137" t="s">
        <v>186</v>
      </c>
      <c r="G62" s="137" t="s">
        <v>191</v>
      </c>
      <c r="H62" s="137" t="s">
        <v>242</v>
      </c>
      <c r="I62" s="137"/>
      <c r="J62" s="137"/>
      <c r="K62" s="138" t="s">
        <v>236</v>
      </c>
      <c r="L62" s="139">
        <v>1</v>
      </c>
      <c r="M62" s="139">
        <v>3</v>
      </c>
    </row>
    <row r="63" spans="1:13" x14ac:dyDescent="0.35">
      <c r="A63" s="100"/>
      <c r="B63" s="136"/>
      <c r="C63" s="107" t="s">
        <v>265</v>
      </c>
      <c r="D63" s="136"/>
      <c r="E63" s="102" t="s">
        <v>230</v>
      </c>
      <c r="F63" s="137"/>
      <c r="G63" s="137"/>
      <c r="H63" s="137"/>
      <c r="I63" s="137"/>
      <c r="J63" s="137"/>
      <c r="K63" s="138"/>
      <c r="L63" s="139"/>
      <c r="M63" s="139"/>
    </row>
    <row r="64" spans="1:13" x14ac:dyDescent="0.35">
      <c r="A64" s="100"/>
      <c r="B64" s="101" t="s">
        <v>165</v>
      </c>
      <c r="C64" s="107" t="s">
        <v>264</v>
      </c>
      <c r="D64" s="101" t="s">
        <v>175</v>
      </c>
      <c r="E64" s="102" t="s">
        <v>221</v>
      </c>
      <c r="F64" s="101" t="s">
        <v>170</v>
      </c>
      <c r="G64" s="101" t="s">
        <v>177</v>
      </c>
      <c r="H64" s="101" t="s">
        <v>249</v>
      </c>
      <c r="I64" s="101" t="s">
        <v>181</v>
      </c>
      <c r="J64" s="101" t="s">
        <v>190</v>
      </c>
      <c r="K64" s="104" t="s">
        <v>218</v>
      </c>
      <c r="L64" s="105">
        <v>2</v>
      </c>
      <c r="M64" s="105">
        <v>3</v>
      </c>
    </row>
    <row r="65" spans="1:13" x14ac:dyDescent="0.35">
      <c r="A65" s="100"/>
      <c r="B65" s="101" t="s">
        <v>182</v>
      </c>
      <c r="C65" s="102" t="s">
        <v>267</v>
      </c>
      <c r="D65" s="101" t="s">
        <v>167</v>
      </c>
      <c r="E65" s="102" t="s">
        <v>224</v>
      </c>
      <c r="F65" s="101" t="s">
        <v>268</v>
      </c>
      <c r="G65" s="101" t="s">
        <v>180</v>
      </c>
      <c r="H65" s="101" t="s">
        <v>181</v>
      </c>
      <c r="I65" s="101" t="s">
        <v>171</v>
      </c>
      <c r="J65" s="101"/>
      <c r="K65" s="104" t="s">
        <v>269</v>
      </c>
      <c r="L65" s="105">
        <v>2</v>
      </c>
      <c r="M65" s="105">
        <v>4</v>
      </c>
    </row>
    <row r="66" spans="1:13" x14ac:dyDescent="0.35">
      <c r="A66" s="100"/>
      <c r="B66" s="101"/>
      <c r="C66" s="102"/>
      <c r="D66" s="101"/>
      <c r="E66" s="102"/>
      <c r="F66" s="101"/>
      <c r="G66" s="101"/>
      <c r="H66" s="101"/>
      <c r="I66" s="101"/>
      <c r="J66" s="101"/>
      <c r="K66" s="104"/>
      <c r="L66" s="105"/>
      <c r="M66" s="105"/>
    </row>
    <row r="67" spans="1:13" ht="15.5" x14ac:dyDescent="0.35">
      <c r="A67" s="95" t="s">
        <v>270</v>
      </c>
      <c r="B67" s="96">
        <v>4</v>
      </c>
      <c r="C67" s="97" t="s">
        <v>271</v>
      </c>
      <c r="D67" s="96">
        <v>0</v>
      </c>
      <c r="E67" s="97" t="s">
        <v>30</v>
      </c>
      <c r="F67" s="98" t="s">
        <v>157</v>
      </c>
      <c r="G67" s="98" t="s">
        <v>158</v>
      </c>
      <c r="H67" s="98" t="s">
        <v>159</v>
      </c>
      <c r="I67" s="98" t="s">
        <v>160</v>
      </c>
      <c r="J67" s="98" t="s">
        <v>161</v>
      </c>
      <c r="K67" s="99" t="s">
        <v>162</v>
      </c>
      <c r="L67" s="135" t="s">
        <v>163</v>
      </c>
      <c r="M67" s="135"/>
    </row>
    <row r="68" spans="1:13" x14ac:dyDescent="0.35">
      <c r="A68" s="100" t="s">
        <v>258</v>
      </c>
      <c r="B68" s="101" t="s">
        <v>165</v>
      </c>
      <c r="C68" s="107" t="s">
        <v>272</v>
      </c>
      <c r="D68" s="101" t="s">
        <v>167</v>
      </c>
      <c r="E68" s="102" t="s">
        <v>222</v>
      </c>
      <c r="F68" s="103" t="s">
        <v>249</v>
      </c>
      <c r="G68" s="101" t="s">
        <v>193</v>
      </c>
      <c r="H68" s="101" t="s">
        <v>188</v>
      </c>
      <c r="I68" s="101"/>
      <c r="J68" s="101"/>
      <c r="K68" s="104" t="s">
        <v>201</v>
      </c>
      <c r="L68" s="105">
        <v>1</v>
      </c>
      <c r="M68" s="105">
        <v>0</v>
      </c>
    </row>
    <row r="69" spans="1:13" x14ac:dyDescent="0.35">
      <c r="A69" s="100" t="s">
        <v>172</v>
      </c>
      <c r="B69" s="101" t="s">
        <v>173</v>
      </c>
      <c r="C69" s="107" t="s">
        <v>273</v>
      </c>
      <c r="D69" s="101" t="s">
        <v>175</v>
      </c>
      <c r="E69" s="102" t="s">
        <v>225</v>
      </c>
      <c r="F69" s="103" t="s">
        <v>178</v>
      </c>
      <c r="G69" s="101" t="s">
        <v>188</v>
      </c>
      <c r="H69" s="101" t="s">
        <v>193</v>
      </c>
      <c r="I69" s="101"/>
      <c r="J69" s="101"/>
      <c r="K69" s="104" t="s">
        <v>201</v>
      </c>
      <c r="L69" s="105">
        <v>2</v>
      </c>
      <c r="M69" s="105">
        <v>0</v>
      </c>
    </row>
    <row r="70" spans="1:13" x14ac:dyDescent="0.35">
      <c r="A70" s="100"/>
      <c r="B70" s="101" t="s">
        <v>182</v>
      </c>
      <c r="C70" s="107" t="s">
        <v>274</v>
      </c>
      <c r="D70" s="101" t="s">
        <v>184</v>
      </c>
      <c r="E70" s="102" t="s">
        <v>231</v>
      </c>
      <c r="F70" s="101" t="s">
        <v>232</v>
      </c>
      <c r="G70" s="101" t="s">
        <v>227</v>
      </c>
      <c r="H70" s="101" t="s">
        <v>275</v>
      </c>
      <c r="I70" s="101"/>
      <c r="J70" s="101"/>
      <c r="K70" s="104" t="s">
        <v>201</v>
      </c>
      <c r="L70" s="105">
        <v>3</v>
      </c>
      <c r="M70" s="105">
        <v>0</v>
      </c>
    </row>
    <row r="71" spans="1:13" x14ac:dyDescent="0.35">
      <c r="A71" s="100"/>
      <c r="B71" s="136" t="s">
        <v>189</v>
      </c>
      <c r="C71" s="107" t="s">
        <v>272</v>
      </c>
      <c r="D71" s="136" t="s">
        <v>189</v>
      </c>
      <c r="E71" s="102" t="s">
        <v>222</v>
      </c>
      <c r="F71" s="137" t="s">
        <v>193</v>
      </c>
      <c r="G71" s="137" t="s">
        <v>193</v>
      </c>
      <c r="H71" s="137" t="s">
        <v>178</v>
      </c>
      <c r="I71" s="137"/>
      <c r="J71" s="137"/>
      <c r="K71" s="138" t="s">
        <v>201</v>
      </c>
      <c r="L71" s="139">
        <v>4</v>
      </c>
      <c r="M71" s="139">
        <v>0</v>
      </c>
    </row>
    <row r="72" spans="1:13" x14ac:dyDescent="0.35">
      <c r="A72" s="100"/>
      <c r="B72" s="136"/>
      <c r="C72" s="107" t="s">
        <v>273</v>
      </c>
      <c r="D72" s="136"/>
      <c r="E72" s="102" t="s">
        <v>225</v>
      </c>
      <c r="F72" s="137"/>
      <c r="G72" s="137"/>
      <c r="H72" s="137"/>
      <c r="I72" s="137"/>
      <c r="J72" s="137"/>
      <c r="K72" s="138"/>
      <c r="L72" s="139"/>
      <c r="M72" s="139"/>
    </row>
    <row r="73" spans="1:13" x14ac:dyDescent="0.35">
      <c r="A73" s="100"/>
      <c r="B73" s="101"/>
      <c r="C73" s="102"/>
      <c r="D73" s="101"/>
      <c r="E73" s="102"/>
      <c r="F73" s="101"/>
      <c r="G73" s="101"/>
      <c r="H73" s="101"/>
      <c r="I73" s="101"/>
      <c r="J73" s="101"/>
      <c r="K73" s="104"/>
      <c r="L73" s="105"/>
      <c r="M73" s="105"/>
    </row>
    <row r="74" spans="1:13" ht="15.5" x14ac:dyDescent="0.35">
      <c r="A74" s="95" t="s">
        <v>276</v>
      </c>
      <c r="B74" s="96">
        <v>3</v>
      </c>
      <c r="C74" s="97" t="s">
        <v>196</v>
      </c>
      <c r="D74" s="96">
        <v>4</v>
      </c>
      <c r="E74" s="97" t="s">
        <v>17</v>
      </c>
      <c r="F74" s="98" t="s">
        <v>157</v>
      </c>
      <c r="G74" s="98" t="s">
        <v>158</v>
      </c>
      <c r="H74" s="98" t="s">
        <v>159</v>
      </c>
      <c r="I74" s="98" t="s">
        <v>160</v>
      </c>
      <c r="J74" s="98" t="s">
        <v>161</v>
      </c>
      <c r="K74" s="99" t="s">
        <v>162</v>
      </c>
      <c r="L74" s="135" t="s">
        <v>163</v>
      </c>
      <c r="M74" s="135"/>
    </row>
    <row r="75" spans="1:13" x14ac:dyDescent="0.35">
      <c r="A75" s="100" t="s">
        <v>258</v>
      </c>
      <c r="B75" s="101" t="s">
        <v>165</v>
      </c>
      <c r="C75" s="102" t="s">
        <v>211</v>
      </c>
      <c r="D75" s="101" t="s">
        <v>167</v>
      </c>
      <c r="E75" s="102" t="s">
        <v>235</v>
      </c>
      <c r="F75" s="103" t="s">
        <v>169</v>
      </c>
      <c r="G75" s="101" t="s">
        <v>181</v>
      </c>
      <c r="H75" s="101" t="s">
        <v>188</v>
      </c>
      <c r="I75" s="101" t="s">
        <v>171</v>
      </c>
      <c r="J75" s="101" t="s">
        <v>227</v>
      </c>
      <c r="K75" s="104" t="s">
        <v>218</v>
      </c>
      <c r="L75" s="105">
        <v>1</v>
      </c>
      <c r="M75" s="105">
        <v>0</v>
      </c>
    </row>
    <row r="76" spans="1:13" x14ac:dyDescent="0.35">
      <c r="A76" s="100" t="s">
        <v>223</v>
      </c>
      <c r="B76" s="101" t="s">
        <v>173</v>
      </c>
      <c r="C76" s="102" t="s">
        <v>204</v>
      </c>
      <c r="D76" s="101" t="s">
        <v>175</v>
      </c>
      <c r="E76" s="102" t="s">
        <v>244</v>
      </c>
      <c r="F76" s="103" t="s">
        <v>192</v>
      </c>
      <c r="G76" s="101" t="s">
        <v>171</v>
      </c>
      <c r="H76" s="101" t="s">
        <v>180</v>
      </c>
      <c r="I76" s="101"/>
      <c r="J76" s="101"/>
      <c r="K76" s="104" t="s">
        <v>236</v>
      </c>
      <c r="L76" s="105">
        <v>1</v>
      </c>
      <c r="M76" s="105">
        <v>1</v>
      </c>
    </row>
    <row r="77" spans="1:13" x14ac:dyDescent="0.35">
      <c r="A77" s="100"/>
      <c r="B77" s="101" t="s">
        <v>182</v>
      </c>
      <c r="C77" s="102" t="s">
        <v>198</v>
      </c>
      <c r="D77" s="101" t="s">
        <v>184</v>
      </c>
      <c r="E77" s="102" t="s">
        <v>239</v>
      </c>
      <c r="F77" s="101" t="s">
        <v>277</v>
      </c>
      <c r="G77" s="101" t="s">
        <v>192</v>
      </c>
      <c r="H77" s="101" t="s">
        <v>177</v>
      </c>
      <c r="I77" s="101"/>
      <c r="J77" s="101"/>
      <c r="K77" s="104" t="s">
        <v>236</v>
      </c>
      <c r="L77" s="105">
        <v>1</v>
      </c>
      <c r="M77" s="105">
        <v>2</v>
      </c>
    </row>
    <row r="78" spans="1:13" x14ac:dyDescent="0.35">
      <c r="A78" s="100"/>
      <c r="B78" s="136" t="s">
        <v>189</v>
      </c>
      <c r="C78" s="102" t="s">
        <v>211</v>
      </c>
      <c r="D78" s="136" t="s">
        <v>189</v>
      </c>
      <c r="E78" s="102" t="s">
        <v>244</v>
      </c>
      <c r="F78" s="137" t="s">
        <v>169</v>
      </c>
      <c r="G78" s="137" t="s">
        <v>186</v>
      </c>
      <c r="H78" s="137" t="s">
        <v>188</v>
      </c>
      <c r="I78" s="137" t="s">
        <v>188</v>
      </c>
      <c r="J78" s="137" t="s">
        <v>178</v>
      </c>
      <c r="K78" s="138" t="s">
        <v>218</v>
      </c>
      <c r="L78" s="139">
        <v>2</v>
      </c>
      <c r="M78" s="139">
        <v>2</v>
      </c>
    </row>
    <row r="79" spans="1:13" x14ac:dyDescent="0.35">
      <c r="A79" s="100"/>
      <c r="B79" s="136"/>
      <c r="C79" s="102" t="s">
        <v>204</v>
      </c>
      <c r="D79" s="136"/>
      <c r="E79" s="102" t="s">
        <v>239</v>
      </c>
      <c r="F79" s="137"/>
      <c r="G79" s="137"/>
      <c r="H79" s="137"/>
      <c r="I79" s="137"/>
      <c r="J79" s="137"/>
      <c r="K79" s="138"/>
      <c r="L79" s="139"/>
      <c r="M79" s="139"/>
    </row>
    <row r="80" spans="1:13" x14ac:dyDescent="0.35">
      <c r="A80" s="100"/>
      <c r="B80" s="101" t="s">
        <v>165</v>
      </c>
      <c r="C80" s="102" t="s">
        <v>211</v>
      </c>
      <c r="D80" s="101" t="s">
        <v>175</v>
      </c>
      <c r="E80" s="102" t="s">
        <v>244</v>
      </c>
      <c r="F80" s="101" t="s">
        <v>181</v>
      </c>
      <c r="G80" s="101" t="s">
        <v>278</v>
      </c>
      <c r="H80" s="101" t="s">
        <v>191</v>
      </c>
      <c r="I80" s="101" t="s">
        <v>188</v>
      </c>
      <c r="J80" s="101"/>
      <c r="K80" s="104" t="s">
        <v>229</v>
      </c>
      <c r="L80" s="105">
        <v>3</v>
      </c>
      <c r="M80" s="105">
        <v>2</v>
      </c>
    </row>
    <row r="81" spans="1:13" x14ac:dyDescent="0.35">
      <c r="A81" s="100"/>
      <c r="B81" s="101" t="s">
        <v>182</v>
      </c>
      <c r="C81" s="102" t="s">
        <v>198</v>
      </c>
      <c r="D81" s="101" t="s">
        <v>167</v>
      </c>
      <c r="E81" s="102" t="s">
        <v>235</v>
      </c>
      <c r="F81" s="101" t="s">
        <v>170</v>
      </c>
      <c r="G81" s="101" t="s">
        <v>190</v>
      </c>
      <c r="H81" s="101" t="s">
        <v>186</v>
      </c>
      <c r="I81" s="101" t="s">
        <v>171</v>
      </c>
      <c r="J81" s="101"/>
      <c r="K81" s="104" t="s">
        <v>269</v>
      </c>
      <c r="L81" s="105">
        <v>3</v>
      </c>
      <c r="M81" s="105">
        <v>3</v>
      </c>
    </row>
    <row r="82" spans="1:13" x14ac:dyDescent="0.35">
      <c r="A82" s="100"/>
      <c r="B82" s="101" t="s">
        <v>173</v>
      </c>
      <c r="C82" s="102" t="s">
        <v>204</v>
      </c>
      <c r="D82" s="101" t="s">
        <v>184</v>
      </c>
      <c r="E82" s="102" t="s">
        <v>239</v>
      </c>
      <c r="F82" s="101" t="s">
        <v>188</v>
      </c>
      <c r="G82" s="101" t="s">
        <v>177</v>
      </c>
      <c r="H82" s="101" t="s">
        <v>180</v>
      </c>
      <c r="I82" s="101" t="s">
        <v>180</v>
      </c>
      <c r="J82" s="101"/>
      <c r="K82" s="104" t="s">
        <v>269</v>
      </c>
      <c r="L82" s="105">
        <v>3</v>
      </c>
      <c r="M82" s="105">
        <v>4</v>
      </c>
    </row>
    <row r="83" spans="1:13" x14ac:dyDescent="0.35">
      <c r="A83" s="100"/>
      <c r="B83" s="101"/>
      <c r="C83" s="102"/>
      <c r="D83" s="101"/>
      <c r="E83" s="102"/>
      <c r="F83" s="101"/>
      <c r="G83" s="101"/>
      <c r="H83" s="101"/>
      <c r="I83" s="101"/>
      <c r="J83" s="101"/>
      <c r="K83" s="104"/>
      <c r="L83" s="105"/>
      <c r="M83" s="105"/>
    </row>
    <row r="84" spans="1:13" ht="15.5" x14ac:dyDescent="0.35">
      <c r="A84" s="95" t="s">
        <v>279</v>
      </c>
      <c r="B84" s="96">
        <v>4</v>
      </c>
      <c r="C84" s="97" t="s">
        <v>16</v>
      </c>
      <c r="D84" s="96">
        <v>0</v>
      </c>
      <c r="E84" s="97" t="s">
        <v>25</v>
      </c>
      <c r="F84" s="98" t="s">
        <v>157</v>
      </c>
      <c r="G84" s="98" t="s">
        <v>158</v>
      </c>
      <c r="H84" s="98" t="s">
        <v>159</v>
      </c>
      <c r="I84" s="98" t="s">
        <v>160</v>
      </c>
      <c r="J84" s="98" t="s">
        <v>161</v>
      </c>
      <c r="K84" s="99" t="s">
        <v>162</v>
      </c>
      <c r="L84" s="135" t="s">
        <v>163</v>
      </c>
      <c r="M84" s="135"/>
    </row>
    <row r="85" spans="1:13" x14ac:dyDescent="0.35">
      <c r="A85" s="100" t="s">
        <v>258</v>
      </c>
      <c r="B85" s="101" t="s">
        <v>165</v>
      </c>
      <c r="C85" s="102" t="s">
        <v>251</v>
      </c>
      <c r="D85" s="101" t="s">
        <v>167</v>
      </c>
      <c r="E85" s="102" t="s">
        <v>238</v>
      </c>
      <c r="F85" s="103" t="s">
        <v>193</v>
      </c>
      <c r="G85" s="101" t="s">
        <v>193</v>
      </c>
      <c r="H85" s="101" t="s">
        <v>280</v>
      </c>
      <c r="I85" s="101"/>
      <c r="J85" s="101"/>
      <c r="K85" s="104" t="s">
        <v>261</v>
      </c>
      <c r="L85" s="105">
        <v>1</v>
      </c>
      <c r="M85" s="105">
        <v>0</v>
      </c>
    </row>
    <row r="86" spans="1:13" x14ac:dyDescent="0.35">
      <c r="A86" s="100" t="s">
        <v>237</v>
      </c>
      <c r="B86" s="101" t="s">
        <v>173</v>
      </c>
      <c r="C86" s="107" t="s">
        <v>281</v>
      </c>
      <c r="D86" s="101" t="s">
        <v>175</v>
      </c>
      <c r="E86" s="102" t="s">
        <v>234</v>
      </c>
      <c r="F86" s="103" t="s">
        <v>178</v>
      </c>
      <c r="G86" s="101" t="s">
        <v>181</v>
      </c>
      <c r="H86" s="101" t="s">
        <v>181</v>
      </c>
      <c r="I86" s="101"/>
      <c r="J86" s="101"/>
      <c r="K86" s="104" t="s">
        <v>261</v>
      </c>
      <c r="L86" s="105">
        <v>2</v>
      </c>
      <c r="M86" s="105">
        <v>0</v>
      </c>
    </row>
    <row r="87" spans="1:13" x14ac:dyDescent="0.35">
      <c r="A87" s="100"/>
      <c r="B87" s="101" t="s">
        <v>182</v>
      </c>
      <c r="C87" s="102" t="s">
        <v>253</v>
      </c>
      <c r="D87" s="101" t="s">
        <v>184</v>
      </c>
      <c r="E87" s="102" t="s">
        <v>240</v>
      </c>
      <c r="F87" s="101" t="s">
        <v>193</v>
      </c>
      <c r="G87" s="101" t="s">
        <v>227</v>
      </c>
      <c r="H87" s="101" t="s">
        <v>280</v>
      </c>
      <c r="I87" s="101"/>
      <c r="J87" s="101"/>
      <c r="K87" s="104" t="s">
        <v>261</v>
      </c>
      <c r="L87" s="105">
        <v>3</v>
      </c>
      <c r="M87" s="105">
        <v>0</v>
      </c>
    </row>
    <row r="88" spans="1:13" x14ac:dyDescent="0.35">
      <c r="A88" s="100"/>
      <c r="B88" s="136" t="s">
        <v>189</v>
      </c>
      <c r="C88" s="102" t="s">
        <v>251</v>
      </c>
      <c r="D88" s="136" t="s">
        <v>189</v>
      </c>
      <c r="E88" s="102" t="s">
        <v>234</v>
      </c>
      <c r="F88" s="137" t="s">
        <v>193</v>
      </c>
      <c r="G88" s="137" t="s">
        <v>249</v>
      </c>
      <c r="H88" s="137" t="s">
        <v>249</v>
      </c>
      <c r="I88" s="137"/>
      <c r="J88" s="137"/>
      <c r="K88" s="138" t="s">
        <v>261</v>
      </c>
      <c r="L88" s="139">
        <v>4</v>
      </c>
      <c r="M88" s="139">
        <v>0</v>
      </c>
    </row>
    <row r="89" spans="1:13" x14ac:dyDescent="0.35">
      <c r="A89" s="100"/>
      <c r="B89" s="136"/>
      <c r="C89" s="107" t="s">
        <v>255</v>
      </c>
      <c r="D89" s="136"/>
      <c r="E89" s="102" t="s">
        <v>240</v>
      </c>
      <c r="F89" s="137"/>
      <c r="G89" s="137"/>
      <c r="H89" s="137"/>
      <c r="I89" s="137"/>
      <c r="J89" s="137"/>
      <c r="K89" s="138"/>
      <c r="L89" s="139"/>
      <c r="M89" s="139"/>
    </row>
    <row r="90" spans="1:13" x14ac:dyDescent="0.35">
      <c r="A90" s="100"/>
      <c r="B90" s="101"/>
      <c r="C90" s="108"/>
      <c r="D90" s="101"/>
      <c r="E90" s="108"/>
      <c r="F90" s="101"/>
      <c r="G90" s="101"/>
      <c r="H90" s="101"/>
      <c r="I90" s="101"/>
      <c r="J90" s="101"/>
      <c r="K90" s="104"/>
      <c r="L90" s="105"/>
      <c r="M90" s="105"/>
    </row>
    <row r="91" spans="1:13" ht="15.5" x14ac:dyDescent="0.35">
      <c r="A91" s="95" t="s">
        <v>282</v>
      </c>
      <c r="B91" s="96">
        <v>2</v>
      </c>
      <c r="C91" s="97" t="s">
        <v>20</v>
      </c>
      <c r="D91" s="96">
        <v>4</v>
      </c>
      <c r="E91" s="97" t="s">
        <v>156</v>
      </c>
      <c r="F91" s="98" t="s">
        <v>157</v>
      </c>
      <c r="G91" s="98" t="s">
        <v>158</v>
      </c>
      <c r="H91" s="98" t="s">
        <v>159</v>
      </c>
      <c r="I91" s="98" t="s">
        <v>160</v>
      </c>
      <c r="J91" s="98" t="s">
        <v>161</v>
      </c>
      <c r="K91" s="99" t="s">
        <v>162</v>
      </c>
      <c r="L91" s="135" t="s">
        <v>163</v>
      </c>
      <c r="M91" s="135"/>
    </row>
    <row r="92" spans="1:13" x14ac:dyDescent="0.35">
      <c r="A92" s="100" t="s">
        <v>283</v>
      </c>
      <c r="B92" s="101" t="s">
        <v>165</v>
      </c>
      <c r="C92" s="102" t="s">
        <v>197</v>
      </c>
      <c r="D92" s="101" t="s">
        <v>167</v>
      </c>
      <c r="E92" s="107" t="s">
        <v>284</v>
      </c>
      <c r="F92" s="103" t="s">
        <v>277</v>
      </c>
      <c r="G92" s="101" t="s">
        <v>170</v>
      </c>
      <c r="H92" s="101" t="s">
        <v>188</v>
      </c>
      <c r="I92" s="101" t="s">
        <v>193</v>
      </c>
      <c r="J92" s="101" t="s">
        <v>190</v>
      </c>
      <c r="K92" s="104" t="s">
        <v>285</v>
      </c>
      <c r="L92" s="105">
        <v>1</v>
      </c>
      <c r="M92" s="105">
        <v>0</v>
      </c>
    </row>
    <row r="93" spans="1:13" x14ac:dyDescent="0.35">
      <c r="A93" s="100" t="s">
        <v>172</v>
      </c>
      <c r="B93" s="101" t="s">
        <v>173</v>
      </c>
      <c r="C93" s="102" t="s">
        <v>203</v>
      </c>
      <c r="D93" s="101" t="s">
        <v>175</v>
      </c>
      <c r="E93" s="102" t="s">
        <v>166</v>
      </c>
      <c r="F93" s="103" t="s">
        <v>171</v>
      </c>
      <c r="G93" s="101" t="s">
        <v>177</v>
      </c>
      <c r="H93" s="101" t="s">
        <v>170</v>
      </c>
      <c r="I93" s="101"/>
      <c r="J93" s="101"/>
      <c r="K93" s="104" t="s">
        <v>286</v>
      </c>
      <c r="L93" s="105">
        <v>1</v>
      </c>
      <c r="M93" s="105">
        <v>1</v>
      </c>
    </row>
    <row r="94" spans="1:13" x14ac:dyDescent="0.35">
      <c r="A94" s="100"/>
      <c r="B94" s="101" t="s">
        <v>182</v>
      </c>
      <c r="C94" s="102" t="s">
        <v>210</v>
      </c>
      <c r="D94" s="101" t="s">
        <v>184</v>
      </c>
      <c r="E94" s="102" t="s">
        <v>174</v>
      </c>
      <c r="F94" s="101" t="s">
        <v>171</v>
      </c>
      <c r="G94" s="101" t="s">
        <v>170</v>
      </c>
      <c r="H94" s="101" t="s">
        <v>190</v>
      </c>
      <c r="I94" s="101" t="s">
        <v>268</v>
      </c>
      <c r="J94" s="101"/>
      <c r="K94" s="104" t="s">
        <v>269</v>
      </c>
      <c r="L94" s="105">
        <v>1</v>
      </c>
      <c r="M94" s="105">
        <v>2</v>
      </c>
    </row>
    <row r="95" spans="1:13" x14ac:dyDescent="0.35">
      <c r="A95" s="100"/>
      <c r="B95" s="136" t="s">
        <v>189</v>
      </c>
      <c r="C95" s="102" t="s">
        <v>197</v>
      </c>
      <c r="D95" s="136" t="s">
        <v>189</v>
      </c>
      <c r="E95" s="102" t="s">
        <v>166</v>
      </c>
      <c r="F95" s="137" t="s">
        <v>186</v>
      </c>
      <c r="G95" s="137" t="s">
        <v>188</v>
      </c>
      <c r="H95" s="137" t="s">
        <v>190</v>
      </c>
      <c r="I95" s="137" t="s">
        <v>169</v>
      </c>
      <c r="J95" s="137" t="s">
        <v>191</v>
      </c>
      <c r="K95" s="138" t="s">
        <v>287</v>
      </c>
      <c r="L95" s="139">
        <v>1</v>
      </c>
      <c r="M95" s="139">
        <v>3</v>
      </c>
    </row>
    <row r="96" spans="1:13" x14ac:dyDescent="0.35">
      <c r="A96" s="100"/>
      <c r="B96" s="136"/>
      <c r="C96" s="102" t="s">
        <v>210</v>
      </c>
      <c r="D96" s="136"/>
      <c r="E96" s="102" t="s">
        <v>174</v>
      </c>
      <c r="F96" s="137"/>
      <c r="G96" s="137"/>
      <c r="H96" s="137"/>
      <c r="I96" s="137"/>
      <c r="J96" s="137"/>
      <c r="K96" s="138"/>
      <c r="L96" s="139"/>
      <c r="M96" s="139"/>
    </row>
    <row r="97" spans="1:13" x14ac:dyDescent="0.35">
      <c r="A97" s="100"/>
      <c r="B97" s="101" t="s">
        <v>165</v>
      </c>
      <c r="C97" s="102" t="s">
        <v>197</v>
      </c>
      <c r="D97" s="101" t="s">
        <v>175</v>
      </c>
      <c r="E97" s="102" t="s">
        <v>166</v>
      </c>
      <c r="F97" s="101" t="s">
        <v>188</v>
      </c>
      <c r="G97" s="101" t="s">
        <v>180</v>
      </c>
      <c r="H97" s="101" t="s">
        <v>181</v>
      </c>
      <c r="I97" s="101" t="s">
        <v>188</v>
      </c>
      <c r="J97" s="101"/>
      <c r="K97" s="104" t="s">
        <v>288</v>
      </c>
      <c r="L97" s="105">
        <v>2</v>
      </c>
      <c r="M97" s="105">
        <v>3</v>
      </c>
    </row>
    <row r="98" spans="1:13" x14ac:dyDescent="0.35">
      <c r="A98" s="100"/>
      <c r="B98" s="101" t="s">
        <v>182</v>
      </c>
      <c r="C98" s="102" t="s">
        <v>210</v>
      </c>
      <c r="D98" s="101" t="s">
        <v>167</v>
      </c>
      <c r="E98" s="107" t="s">
        <v>284</v>
      </c>
      <c r="F98" s="101" t="s">
        <v>170</v>
      </c>
      <c r="G98" s="101" t="s">
        <v>259</v>
      </c>
      <c r="H98" s="101" t="s">
        <v>169</v>
      </c>
      <c r="I98" s="101" t="s">
        <v>180</v>
      </c>
      <c r="J98" s="101"/>
      <c r="K98" s="104" t="s">
        <v>269</v>
      </c>
      <c r="L98" s="105">
        <v>2</v>
      </c>
      <c r="M98" s="105">
        <v>4</v>
      </c>
    </row>
    <row r="99" spans="1:13" x14ac:dyDescent="0.35">
      <c r="A99" s="100"/>
      <c r="B99" s="101"/>
      <c r="C99" s="108"/>
      <c r="D99" s="101"/>
      <c r="E99" s="108"/>
      <c r="F99" s="101"/>
      <c r="G99" s="101"/>
      <c r="H99" s="101"/>
      <c r="I99" s="101"/>
      <c r="J99" s="101"/>
      <c r="K99" s="104"/>
      <c r="L99" s="105"/>
      <c r="M99" s="105"/>
    </row>
    <row r="100" spans="1:13" ht="15.5" x14ac:dyDescent="0.35">
      <c r="A100" s="95" t="s">
        <v>289</v>
      </c>
      <c r="B100" s="96">
        <v>4</v>
      </c>
      <c r="C100" s="97" t="s">
        <v>16</v>
      </c>
      <c r="D100" s="96">
        <v>0</v>
      </c>
      <c r="E100" s="97" t="s">
        <v>196</v>
      </c>
      <c r="F100" s="98" t="s">
        <v>157</v>
      </c>
      <c r="G100" s="98" t="s">
        <v>158</v>
      </c>
      <c r="H100" s="98" t="s">
        <v>159</v>
      </c>
      <c r="I100" s="98" t="s">
        <v>160</v>
      </c>
      <c r="J100" s="98" t="s">
        <v>161</v>
      </c>
      <c r="K100" s="99" t="s">
        <v>162</v>
      </c>
      <c r="L100" s="135" t="s">
        <v>163</v>
      </c>
      <c r="M100" s="135"/>
    </row>
    <row r="101" spans="1:13" x14ac:dyDescent="0.35">
      <c r="A101" s="100" t="s">
        <v>283</v>
      </c>
      <c r="B101" s="101" t="s">
        <v>165</v>
      </c>
      <c r="C101" s="102" t="s">
        <v>251</v>
      </c>
      <c r="D101" s="101" t="s">
        <v>167</v>
      </c>
      <c r="E101" s="102" t="s">
        <v>211</v>
      </c>
      <c r="F101" s="103" t="s">
        <v>178</v>
      </c>
      <c r="G101" s="101" t="s">
        <v>193</v>
      </c>
      <c r="H101" s="101" t="s">
        <v>178</v>
      </c>
      <c r="I101" s="101"/>
      <c r="J101" s="101"/>
      <c r="K101" s="104" t="s">
        <v>261</v>
      </c>
      <c r="L101" s="105">
        <v>1</v>
      </c>
      <c r="M101" s="105">
        <v>0</v>
      </c>
    </row>
    <row r="102" spans="1:13" x14ac:dyDescent="0.35">
      <c r="A102" s="100" t="s">
        <v>202</v>
      </c>
      <c r="B102" s="101" t="s">
        <v>173</v>
      </c>
      <c r="C102" s="102" t="s">
        <v>246</v>
      </c>
      <c r="D102" s="101" t="s">
        <v>175</v>
      </c>
      <c r="E102" s="102" t="s">
        <v>198</v>
      </c>
      <c r="F102" s="103" t="s">
        <v>188</v>
      </c>
      <c r="G102" s="101" t="s">
        <v>249</v>
      </c>
      <c r="H102" s="101" t="s">
        <v>280</v>
      </c>
      <c r="I102" s="101"/>
      <c r="J102" s="101"/>
      <c r="K102" s="104" t="s">
        <v>261</v>
      </c>
      <c r="L102" s="105">
        <v>2</v>
      </c>
      <c r="M102" s="105">
        <v>0</v>
      </c>
    </row>
    <row r="103" spans="1:13" x14ac:dyDescent="0.35">
      <c r="A103" s="100"/>
      <c r="B103" s="101" t="s">
        <v>182</v>
      </c>
      <c r="C103" s="102" t="s">
        <v>253</v>
      </c>
      <c r="D103" s="101" t="s">
        <v>184</v>
      </c>
      <c r="E103" s="102" t="s">
        <v>204</v>
      </c>
      <c r="F103" s="101" t="s">
        <v>227</v>
      </c>
      <c r="G103" s="101" t="s">
        <v>178</v>
      </c>
      <c r="H103" s="101" t="s">
        <v>178</v>
      </c>
      <c r="I103" s="101"/>
      <c r="J103" s="101"/>
      <c r="K103" s="104" t="s">
        <v>261</v>
      </c>
      <c r="L103" s="105">
        <v>3</v>
      </c>
      <c r="M103" s="105">
        <v>0</v>
      </c>
    </row>
    <row r="104" spans="1:13" x14ac:dyDescent="0.35">
      <c r="A104" s="100"/>
      <c r="B104" s="136" t="s">
        <v>189</v>
      </c>
      <c r="C104" s="102" t="s">
        <v>251</v>
      </c>
      <c r="D104" s="136" t="s">
        <v>189</v>
      </c>
      <c r="E104" s="102" t="s">
        <v>211</v>
      </c>
      <c r="F104" s="137" t="s">
        <v>227</v>
      </c>
      <c r="G104" s="137" t="s">
        <v>181</v>
      </c>
      <c r="H104" s="137" t="s">
        <v>180</v>
      </c>
      <c r="I104" s="137" t="s">
        <v>181</v>
      </c>
      <c r="J104" s="137"/>
      <c r="K104" s="138" t="s">
        <v>288</v>
      </c>
      <c r="L104" s="139">
        <v>4</v>
      </c>
      <c r="M104" s="139">
        <v>0</v>
      </c>
    </row>
    <row r="105" spans="1:13" x14ac:dyDescent="0.35">
      <c r="A105" s="100"/>
      <c r="B105" s="136"/>
      <c r="C105" s="102" t="s">
        <v>253</v>
      </c>
      <c r="D105" s="136"/>
      <c r="E105" s="102" t="s">
        <v>204</v>
      </c>
      <c r="F105" s="137"/>
      <c r="G105" s="137"/>
      <c r="H105" s="137"/>
      <c r="I105" s="137"/>
      <c r="J105" s="137"/>
      <c r="K105" s="138"/>
      <c r="L105" s="139"/>
      <c r="M105" s="139"/>
    </row>
    <row r="106" spans="1:13" x14ac:dyDescent="0.35">
      <c r="A106" s="100"/>
      <c r="B106" s="101"/>
      <c r="C106" s="108"/>
      <c r="D106" s="101"/>
      <c r="E106" s="108"/>
      <c r="F106" s="101"/>
      <c r="G106" s="101"/>
      <c r="H106" s="101"/>
      <c r="I106" s="101"/>
      <c r="J106" s="101"/>
      <c r="K106" s="104"/>
      <c r="L106" s="105"/>
      <c r="M106" s="105"/>
    </row>
    <row r="107" spans="1:13" ht="15.5" x14ac:dyDescent="0.35">
      <c r="A107" s="95" t="s">
        <v>290</v>
      </c>
      <c r="B107" s="96">
        <v>0</v>
      </c>
      <c r="C107" s="97" t="s">
        <v>29</v>
      </c>
      <c r="D107" s="96">
        <v>4</v>
      </c>
      <c r="E107" s="97" t="s">
        <v>271</v>
      </c>
      <c r="F107" s="98" t="s">
        <v>157</v>
      </c>
      <c r="G107" s="98" t="s">
        <v>158</v>
      </c>
      <c r="H107" s="98" t="s">
        <v>159</v>
      </c>
      <c r="I107" s="98" t="s">
        <v>160</v>
      </c>
      <c r="J107" s="98" t="s">
        <v>161</v>
      </c>
      <c r="K107" s="99" t="s">
        <v>162</v>
      </c>
      <c r="L107" s="135" t="s">
        <v>163</v>
      </c>
      <c r="M107" s="135"/>
    </row>
    <row r="108" spans="1:13" x14ac:dyDescent="0.35">
      <c r="A108" s="100" t="s">
        <v>283</v>
      </c>
      <c r="B108" s="101" t="s">
        <v>165</v>
      </c>
      <c r="C108" s="107" t="s">
        <v>264</v>
      </c>
      <c r="D108" s="101" t="s">
        <v>167</v>
      </c>
      <c r="E108" s="107" t="s">
        <v>272</v>
      </c>
      <c r="F108" s="103" t="s">
        <v>277</v>
      </c>
      <c r="G108" s="101" t="s">
        <v>170</v>
      </c>
      <c r="H108" s="101" t="s">
        <v>243</v>
      </c>
      <c r="I108" s="101"/>
      <c r="J108" s="101"/>
      <c r="K108" s="104" t="s">
        <v>286</v>
      </c>
      <c r="L108" s="105">
        <v>0</v>
      </c>
      <c r="M108" s="105">
        <v>1</v>
      </c>
    </row>
    <row r="109" spans="1:13" x14ac:dyDescent="0.35">
      <c r="A109" s="100" t="s">
        <v>223</v>
      </c>
      <c r="B109" s="101" t="s">
        <v>173</v>
      </c>
      <c r="C109" s="107" t="s">
        <v>291</v>
      </c>
      <c r="D109" s="101" t="s">
        <v>175</v>
      </c>
      <c r="E109" s="107" t="s">
        <v>273</v>
      </c>
      <c r="F109" s="103" t="s">
        <v>190</v>
      </c>
      <c r="G109" s="101" t="s">
        <v>177</v>
      </c>
      <c r="H109" s="101" t="s">
        <v>171</v>
      </c>
      <c r="I109" s="101" t="s">
        <v>170</v>
      </c>
      <c r="J109" s="101"/>
      <c r="K109" s="104" t="s">
        <v>269</v>
      </c>
      <c r="L109" s="105">
        <v>0</v>
      </c>
      <c r="M109" s="105">
        <v>2</v>
      </c>
    </row>
    <row r="110" spans="1:13" x14ac:dyDescent="0.35">
      <c r="A110" s="100"/>
      <c r="B110" s="101" t="s">
        <v>182</v>
      </c>
      <c r="C110" s="107" t="s">
        <v>292</v>
      </c>
      <c r="D110" s="101" t="s">
        <v>184</v>
      </c>
      <c r="E110" s="107" t="s">
        <v>274</v>
      </c>
      <c r="F110" s="101" t="s">
        <v>169</v>
      </c>
      <c r="G110" s="101" t="s">
        <v>170</v>
      </c>
      <c r="H110" s="101" t="s">
        <v>169</v>
      </c>
      <c r="I110" s="101"/>
      <c r="J110" s="101"/>
      <c r="K110" s="104" t="s">
        <v>286</v>
      </c>
      <c r="L110" s="105">
        <v>0</v>
      </c>
      <c r="M110" s="105">
        <v>3</v>
      </c>
    </row>
    <row r="111" spans="1:13" x14ac:dyDescent="0.35">
      <c r="A111" s="100"/>
      <c r="B111" s="136" t="s">
        <v>189</v>
      </c>
      <c r="C111" s="107" t="s">
        <v>264</v>
      </c>
      <c r="D111" s="136" t="s">
        <v>189</v>
      </c>
      <c r="E111" s="107" t="s">
        <v>272</v>
      </c>
      <c r="F111" s="137" t="s">
        <v>171</v>
      </c>
      <c r="G111" s="137" t="s">
        <v>242</v>
      </c>
      <c r="H111" s="137" t="s">
        <v>171</v>
      </c>
      <c r="I111" s="137"/>
      <c r="J111" s="137"/>
      <c r="K111" s="138" t="s">
        <v>286</v>
      </c>
      <c r="L111" s="139">
        <v>0</v>
      </c>
      <c r="M111" s="139">
        <v>4</v>
      </c>
    </row>
    <row r="112" spans="1:13" x14ac:dyDescent="0.35">
      <c r="A112" s="100"/>
      <c r="B112" s="136"/>
      <c r="C112" s="107" t="s">
        <v>291</v>
      </c>
      <c r="D112" s="136"/>
      <c r="E112" s="107" t="s">
        <v>273</v>
      </c>
      <c r="F112" s="137"/>
      <c r="G112" s="137"/>
      <c r="H112" s="137"/>
      <c r="I112" s="137"/>
      <c r="J112" s="137"/>
      <c r="K112" s="138"/>
      <c r="L112" s="139"/>
      <c r="M112" s="139"/>
    </row>
    <row r="113" spans="1:1024" x14ac:dyDescent="0.35">
      <c r="A113" s="100"/>
      <c r="B113" s="101"/>
      <c r="C113" s="108"/>
      <c r="D113" s="101"/>
      <c r="E113" s="108"/>
      <c r="F113" s="101"/>
      <c r="G113" s="101"/>
      <c r="H113" s="101"/>
      <c r="I113" s="101"/>
      <c r="J113" s="101"/>
      <c r="K113" s="104"/>
      <c r="L113" s="105"/>
      <c r="M113" s="105"/>
    </row>
    <row r="114" spans="1:1024" ht="15.5" x14ac:dyDescent="0.35">
      <c r="A114" s="95" t="s">
        <v>293</v>
      </c>
      <c r="B114" s="96">
        <v>4</v>
      </c>
      <c r="C114" s="97" t="s">
        <v>13</v>
      </c>
      <c r="D114" s="96">
        <v>0</v>
      </c>
      <c r="E114" s="97" t="s">
        <v>26</v>
      </c>
      <c r="F114" s="98" t="s">
        <v>157</v>
      </c>
      <c r="G114" s="98" t="s">
        <v>158</v>
      </c>
      <c r="H114" s="98" t="s">
        <v>159</v>
      </c>
      <c r="I114" s="98" t="s">
        <v>160</v>
      </c>
      <c r="J114" s="98" t="s">
        <v>161</v>
      </c>
      <c r="K114" s="99" t="s">
        <v>162</v>
      </c>
      <c r="L114" s="135" t="s">
        <v>163</v>
      </c>
      <c r="M114" s="135"/>
    </row>
    <row r="115" spans="1:1024" x14ac:dyDescent="0.35">
      <c r="A115" s="100" t="s">
        <v>283</v>
      </c>
      <c r="B115" s="101" t="s">
        <v>165</v>
      </c>
      <c r="C115" s="102" t="s">
        <v>230</v>
      </c>
      <c r="D115" s="101" t="s">
        <v>167</v>
      </c>
      <c r="E115" s="107" t="s">
        <v>294</v>
      </c>
      <c r="F115" s="103" t="s">
        <v>178</v>
      </c>
      <c r="G115" s="101" t="s">
        <v>178</v>
      </c>
      <c r="H115" s="101" t="s">
        <v>178</v>
      </c>
      <c r="I115" s="101"/>
      <c r="J115" s="101"/>
      <c r="K115" s="104" t="s">
        <v>261</v>
      </c>
      <c r="L115" s="105">
        <v>1</v>
      </c>
      <c r="M115" s="105">
        <v>0</v>
      </c>
    </row>
    <row r="116" spans="1:1024" x14ac:dyDescent="0.35">
      <c r="A116" s="100" t="s">
        <v>237</v>
      </c>
      <c r="B116" s="101" t="s">
        <v>173</v>
      </c>
      <c r="C116" s="102" t="s">
        <v>221</v>
      </c>
      <c r="D116" s="101" t="s">
        <v>175</v>
      </c>
      <c r="E116" s="107" t="s">
        <v>295</v>
      </c>
      <c r="F116" s="103" t="s">
        <v>193</v>
      </c>
      <c r="G116" s="101" t="s">
        <v>296</v>
      </c>
      <c r="H116" s="101" t="s">
        <v>188</v>
      </c>
      <c r="I116" s="101"/>
      <c r="J116" s="101"/>
      <c r="K116" s="104" t="s">
        <v>261</v>
      </c>
      <c r="L116" s="105">
        <v>2</v>
      </c>
      <c r="M116" s="105">
        <v>0</v>
      </c>
    </row>
    <row r="117" spans="1:1024" x14ac:dyDescent="0.35">
      <c r="A117" s="100"/>
      <c r="B117" s="101" t="s">
        <v>182</v>
      </c>
      <c r="C117" s="102" t="s">
        <v>224</v>
      </c>
      <c r="D117" s="101" t="s">
        <v>184</v>
      </c>
      <c r="E117" s="107" t="s">
        <v>297</v>
      </c>
      <c r="F117" s="101" t="s">
        <v>193</v>
      </c>
      <c r="G117" s="101" t="s">
        <v>280</v>
      </c>
      <c r="H117" s="101" t="s">
        <v>181</v>
      </c>
      <c r="I117" s="101"/>
      <c r="J117" s="101"/>
      <c r="K117" s="104" t="s">
        <v>261</v>
      </c>
      <c r="L117" s="105">
        <v>3</v>
      </c>
      <c r="M117" s="105">
        <v>0</v>
      </c>
    </row>
    <row r="118" spans="1:1024" x14ac:dyDescent="0.35">
      <c r="A118" s="100"/>
      <c r="B118" s="136" t="s">
        <v>189</v>
      </c>
      <c r="C118" s="102" t="s">
        <v>230</v>
      </c>
      <c r="D118" s="136" t="s">
        <v>189</v>
      </c>
      <c r="E118" s="107" t="s">
        <v>294</v>
      </c>
      <c r="F118" s="137" t="s">
        <v>178</v>
      </c>
      <c r="G118" s="137" t="s">
        <v>178</v>
      </c>
      <c r="H118" s="137" t="s">
        <v>188</v>
      </c>
      <c r="I118" s="137"/>
      <c r="J118" s="137"/>
      <c r="K118" s="138" t="s">
        <v>261</v>
      </c>
      <c r="L118" s="139">
        <v>4</v>
      </c>
      <c r="M118" s="139">
        <v>0</v>
      </c>
    </row>
    <row r="119" spans="1:1024" x14ac:dyDescent="0.35">
      <c r="A119" s="100"/>
      <c r="B119" s="136"/>
      <c r="C119" s="102" t="s">
        <v>221</v>
      </c>
      <c r="D119" s="136"/>
      <c r="E119" s="107" t="s">
        <v>295</v>
      </c>
      <c r="F119" s="137"/>
      <c r="G119" s="137"/>
      <c r="H119" s="137"/>
      <c r="I119" s="137"/>
      <c r="J119" s="137"/>
      <c r="K119" s="138"/>
      <c r="L119" s="139"/>
      <c r="M119" s="139"/>
    </row>
    <row r="120" spans="1:1024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ht="15.5" x14ac:dyDescent="0.35">
      <c r="A121" s="95" t="s">
        <v>298</v>
      </c>
      <c r="B121" s="96">
        <v>2</v>
      </c>
      <c r="C121" s="97" t="s">
        <v>23</v>
      </c>
      <c r="D121" s="96">
        <v>4</v>
      </c>
      <c r="E121" s="97" t="s">
        <v>17</v>
      </c>
      <c r="F121" s="98" t="s">
        <v>157</v>
      </c>
      <c r="G121" s="98" t="s">
        <v>158</v>
      </c>
      <c r="H121" s="98" t="s">
        <v>159</v>
      </c>
      <c r="I121" s="98" t="s">
        <v>160</v>
      </c>
      <c r="J121" s="98" t="s">
        <v>161</v>
      </c>
      <c r="K121" s="99" t="s">
        <v>162</v>
      </c>
      <c r="L121" s="135" t="s">
        <v>163</v>
      </c>
      <c r="M121" s="135"/>
    </row>
    <row r="122" spans="1:1024" x14ac:dyDescent="0.35">
      <c r="A122" s="100" t="s">
        <v>283</v>
      </c>
      <c r="B122" s="101" t="s">
        <v>165</v>
      </c>
      <c r="C122" s="102" t="s">
        <v>168</v>
      </c>
      <c r="D122" s="101" t="s">
        <v>167</v>
      </c>
      <c r="E122" s="102" t="s">
        <v>235</v>
      </c>
      <c r="F122" s="103" t="s">
        <v>259</v>
      </c>
      <c r="G122" s="101" t="s">
        <v>180</v>
      </c>
      <c r="H122" s="101" t="s">
        <v>188</v>
      </c>
      <c r="I122" s="101" t="s">
        <v>181</v>
      </c>
      <c r="J122" s="101"/>
      <c r="K122" s="104" t="s">
        <v>288</v>
      </c>
      <c r="L122" s="105">
        <v>1</v>
      </c>
      <c r="M122" s="105">
        <v>0</v>
      </c>
    </row>
    <row r="123" spans="1:1024" x14ac:dyDescent="0.35">
      <c r="A123" s="100" t="s">
        <v>250</v>
      </c>
      <c r="B123" s="101" t="s">
        <v>173</v>
      </c>
      <c r="C123" s="102" t="s">
        <v>176</v>
      </c>
      <c r="D123" s="101" t="s">
        <v>175</v>
      </c>
      <c r="E123" s="102" t="s">
        <v>244</v>
      </c>
      <c r="F123" s="103" t="s">
        <v>178</v>
      </c>
      <c r="G123" s="101" t="s">
        <v>259</v>
      </c>
      <c r="H123" s="101" t="s">
        <v>177</v>
      </c>
      <c r="I123" s="101" t="s">
        <v>192</v>
      </c>
      <c r="J123" s="101" t="s">
        <v>188</v>
      </c>
      <c r="K123" s="104" t="s">
        <v>285</v>
      </c>
      <c r="L123" s="105">
        <v>2</v>
      </c>
      <c r="M123" s="105">
        <v>0</v>
      </c>
    </row>
    <row r="124" spans="1:1024" x14ac:dyDescent="0.35">
      <c r="A124" s="100"/>
      <c r="B124" s="101" t="s">
        <v>182</v>
      </c>
      <c r="C124" s="102" t="s">
        <v>185</v>
      </c>
      <c r="D124" s="101" t="s">
        <v>184</v>
      </c>
      <c r="E124" s="102" t="s">
        <v>239</v>
      </c>
      <c r="F124" s="101" t="s">
        <v>177</v>
      </c>
      <c r="G124" s="101" t="s">
        <v>171</v>
      </c>
      <c r="H124" s="101" t="s">
        <v>180</v>
      </c>
      <c r="I124" s="101"/>
      <c r="J124" s="101"/>
      <c r="K124" s="104" t="s">
        <v>286</v>
      </c>
      <c r="L124" s="105">
        <v>2</v>
      </c>
      <c r="M124" s="105">
        <v>1</v>
      </c>
    </row>
    <row r="125" spans="1:1024" x14ac:dyDescent="0.35">
      <c r="A125" s="100"/>
      <c r="B125" s="136" t="s">
        <v>189</v>
      </c>
      <c r="C125" s="102" t="s">
        <v>168</v>
      </c>
      <c r="D125" s="136" t="s">
        <v>189</v>
      </c>
      <c r="E125" s="102" t="s">
        <v>244</v>
      </c>
      <c r="F125" s="137" t="s">
        <v>191</v>
      </c>
      <c r="G125" s="137" t="s">
        <v>299</v>
      </c>
      <c r="H125" s="137" t="s">
        <v>188</v>
      </c>
      <c r="I125" s="137" t="s">
        <v>170</v>
      </c>
      <c r="J125" s="137"/>
      <c r="K125" s="138" t="s">
        <v>269</v>
      </c>
      <c r="L125" s="139">
        <v>2</v>
      </c>
      <c r="M125" s="139">
        <v>2</v>
      </c>
    </row>
    <row r="126" spans="1:1024" x14ac:dyDescent="0.35">
      <c r="A126" s="100"/>
      <c r="B126" s="136"/>
      <c r="C126" s="102" t="s">
        <v>185</v>
      </c>
      <c r="D126" s="136"/>
      <c r="E126" s="102" t="s">
        <v>239</v>
      </c>
      <c r="F126" s="137"/>
      <c r="G126" s="137"/>
      <c r="H126" s="137"/>
      <c r="I126" s="137"/>
      <c r="J126" s="137"/>
      <c r="K126" s="138"/>
      <c r="L126" s="139"/>
      <c r="M126" s="139"/>
    </row>
    <row r="127" spans="1:1024" x14ac:dyDescent="0.35">
      <c r="A127" s="100"/>
      <c r="B127" s="101" t="s">
        <v>165</v>
      </c>
      <c r="C127" s="102" t="s">
        <v>168</v>
      </c>
      <c r="D127" s="101" t="s">
        <v>175</v>
      </c>
      <c r="E127" s="102" t="s">
        <v>244</v>
      </c>
      <c r="F127" s="101" t="s">
        <v>180</v>
      </c>
      <c r="G127" s="101" t="s">
        <v>178</v>
      </c>
      <c r="H127" s="101" t="s">
        <v>177</v>
      </c>
      <c r="I127" s="101" t="s">
        <v>280</v>
      </c>
      <c r="J127" s="101" t="s">
        <v>170</v>
      </c>
      <c r="K127" s="104" t="s">
        <v>287</v>
      </c>
      <c r="L127" s="105">
        <v>2</v>
      </c>
      <c r="M127" s="105">
        <v>3</v>
      </c>
    </row>
    <row r="128" spans="1:1024" x14ac:dyDescent="0.35">
      <c r="A128" s="100"/>
      <c r="B128" s="101" t="s">
        <v>182</v>
      </c>
      <c r="C128" s="102" t="s">
        <v>185</v>
      </c>
      <c r="D128" s="101" t="s">
        <v>167</v>
      </c>
      <c r="E128" s="102" t="s">
        <v>235</v>
      </c>
      <c r="F128" s="101" t="s">
        <v>300</v>
      </c>
      <c r="G128" s="101" t="s">
        <v>190</v>
      </c>
      <c r="H128" s="101" t="s">
        <v>243</v>
      </c>
      <c r="I128" s="101" t="s">
        <v>170</v>
      </c>
      <c r="J128" s="101"/>
      <c r="K128" s="104" t="s">
        <v>301</v>
      </c>
      <c r="L128" s="105">
        <v>2</v>
      </c>
      <c r="M128" s="105">
        <v>4</v>
      </c>
    </row>
    <row r="129" spans="1:13" x14ac:dyDescent="0.35">
      <c r="A129" s="100"/>
      <c r="B129" s="101" t="s">
        <v>173</v>
      </c>
      <c r="C129" s="108"/>
      <c r="D129" s="101" t="s">
        <v>184</v>
      </c>
      <c r="E129" s="108"/>
      <c r="F129" s="101"/>
      <c r="G129" s="101"/>
      <c r="H129" s="101"/>
      <c r="I129" s="101"/>
      <c r="J129" s="101"/>
      <c r="K129" s="104"/>
      <c r="L129" s="105"/>
      <c r="M129" s="105"/>
    </row>
    <row r="130" spans="1:13" ht="15.5" x14ac:dyDescent="0.35">
      <c r="A130" s="95" t="s">
        <v>302</v>
      </c>
      <c r="B130" s="96">
        <v>4</v>
      </c>
      <c r="C130" s="97" t="s">
        <v>156</v>
      </c>
      <c r="D130" s="96">
        <v>3</v>
      </c>
      <c r="E130" s="97" t="s">
        <v>17</v>
      </c>
      <c r="F130" s="98" t="s">
        <v>157</v>
      </c>
      <c r="G130" s="98" t="s">
        <v>158</v>
      </c>
      <c r="H130" s="98" t="s">
        <v>159</v>
      </c>
      <c r="I130" s="98" t="s">
        <v>160</v>
      </c>
      <c r="J130" s="98" t="s">
        <v>161</v>
      </c>
      <c r="K130" s="99" t="s">
        <v>162</v>
      </c>
      <c r="L130" s="135" t="s">
        <v>163</v>
      </c>
      <c r="M130" s="135"/>
    </row>
    <row r="131" spans="1:13" x14ac:dyDescent="0.35">
      <c r="A131" s="100" t="s">
        <v>303</v>
      </c>
      <c r="B131" s="101" t="s">
        <v>165</v>
      </c>
      <c r="C131" s="109" t="s">
        <v>174</v>
      </c>
      <c r="D131" s="101" t="s">
        <v>167</v>
      </c>
      <c r="E131" s="102" t="s">
        <v>239</v>
      </c>
      <c r="F131" s="103" t="s">
        <v>178</v>
      </c>
      <c r="G131" s="101" t="s">
        <v>260</v>
      </c>
      <c r="H131" s="101" t="s">
        <v>180</v>
      </c>
      <c r="I131" s="101" t="s">
        <v>177</v>
      </c>
      <c r="J131" s="101" t="s">
        <v>190</v>
      </c>
      <c r="K131" s="104" t="s">
        <v>285</v>
      </c>
      <c r="L131" s="105">
        <v>1</v>
      </c>
      <c r="M131" s="105">
        <v>0</v>
      </c>
    </row>
    <row r="132" spans="1:13" x14ac:dyDescent="0.35">
      <c r="A132" s="100" t="s">
        <v>172</v>
      </c>
      <c r="B132" s="101" t="s">
        <v>173</v>
      </c>
      <c r="C132" s="107" t="s">
        <v>284</v>
      </c>
      <c r="D132" s="101" t="s">
        <v>175</v>
      </c>
      <c r="E132" s="102" t="s">
        <v>244</v>
      </c>
      <c r="F132" s="103" t="s">
        <v>169</v>
      </c>
      <c r="G132" s="101" t="s">
        <v>181</v>
      </c>
      <c r="H132" s="101" t="s">
        <v>243</v>
      </c>
      <c r="I132" s="101" t="s">
        <v>188</v>
      </c>
      <c r="J132" s="101" t="s">
        <v>177</v>
      </c>
      <c r="K132" s="104" t="s">
        <v>287</v>
      </c>
      <c r="L132" s="105">
        <v>1</v>
      </c>
      <c r="M132" s="105">
        <v>1</v>
      </c>
    </row>
    <row r="133" spans="1:13" x14ac:dyDescent="0.35">
      <c r="A133" s="100"/>
      <c r="B133" s="101" t="s">
        <v>182</v>
      </c>
      <c r="C133" s="102" t="s">
        <v>166</v>
      </c>
      <c r="D133" s="101" t="s">
        <v>184</v>
      </c>
      <c r="E133" s="107" t="s">
        <v>241</v>
      </c>
      <c r="F133" s="101" t="s">
        <v>177</v>
      </c>
      <c r="G133" s="101" t="s">
        <v>188</v>
      </c>
      <c r="H133" s="101" t="s">
        <v>186</v>
      </c>
      <c r="I133" s="101" t="s">
        <v>260</v>
      </c>
      <c r="J133" s="101" t="s">
        <v>188</v>
      </c>
      <c r="K133" s="104" t="s">
        <v>285</v>
      </c>
      <c r="L133" s="105">
        <v>2</v>
      </c>
      <c r="M133" s="105">
        <v>1</v>
      </c>
    </row>
    <row r="134" spans="1:13" x14ac:dyDescent="0.35">
      <c r="A134" s="100"/>
      <c r="B134" s="136" t="s">
        <v>189</v>
      </c>
      <c r="C134" s="109" t="s">
        <v>174</v>
      </c>
      <c r="D134" s="136" t="s">
        <v>189</v>
      </c>
      <c r="E134" s="102" t="s">
        <v>239</v>
      </c>
      <c r="F134" s="137" t="s">
        <v>170</v>
      </c>
      <c r="G134" s="137" t="s">
        <v>170</v>
      </c>
      <c r="H134" s="137" t="s">
        <v>169</v>
      </c>
      <c r="I134" s="137"/>
      <c r="J134" s="137"/>
      <c r="K134" s="138" t="s">
        <v>286</v>
      </c>
      <c r="L134" s="139">
        <v>2</v>
      </c>
      <c r="M134" s="139">
        <v>2</v>
      </c>
    </row>
    <row r="135" spans="1:13" x14ac:dyDescent="0.35">
      <c r="A135" s="100"/>
      <c r="B135" s="136"/>
      <c r="C135" s="107" t="s">
        <v>284</v>
      </c>
      <c r="D135" s="136"/>
      <c r="E135" s="102" t="s">
        <v>244</v>
      </c>
      <c r="F135" s="137"/>
      <c r="G135" s="137"/>
      <c r="H135" s="137"/>
      <c r="I135" s="137"/>
      <c r="J135" s="137"/>
      <c r="K135" s="138"/>
      <c r="L135" s="139"/>
      <c r="M135" s="139"/>
    </row>
    <row r="136" spans="1:13" x14ac:dyDescent="0.35">
      <c r="A136" s="100"/>
      <c r="B136" s="101" t="s">
        <v>165</v>
      </c>
      <c r="C136" s="109" t="s">
        <v>174</v>
      </c>
      <c r="D136" s="101" t="s">
        <v>175</v>
      </c>
      <c r="E136" s="102" t="s">
        <v>244</v>
      </c>
      <c r="F136" s="101" t="s">
        <v>169</v>
      </c>
      <c r="G136" s="101" t="s">
        <v>177</v>
      </c>
      <c r="H136" s="101" t="s">
        <v>179</v>
      </c>
      <c r="I136" s="101" t="s">
        <v>188</v>
      </c>
      <c r="J136" s="101" t="s">
        <v>190</v>
      </c>
      <c r="K136" s="104" t="s">
        <v>285</v>
      </c>
      <c r="L136" s="105">
        <v>3</v>
      </c>
      <c r="M136" s="105">
        <v>2</v>
      </c>
    </row>
    <row r="137" spans="1:13" x14ac:dyDescent="0.35">
      <c r="A137" s="100"/>
      <c r="B137" s="101" t="s">
        <v>182</v>
      </c>
      <c r="C137" s="102" t="s">
        <v>166</v>
      </c>
      <c r="D137" s="101" t="s">
        <v>167</v>
      </c>
      <c r="E137" s="102" t="s">
        <v>239</v>
      </c>
      <c r="F137" s="101" t="s">
        <v>180</v>
      </c>
      <c r="G137" s="101" t="s">
        <v>191</v>
      </c>
      <c r="H137" s="101" t="s">
        <v>304</v>
      </c>
      <c r="I137" s="101"/>
      <c r="J137" s="101"/>
      <c r="K137" s="104" t="s">
        <v>286</v>
      </c>
      <c r="L137" s="105">
        <v>3</v>
      </c>
      <c r="M137" s="105">
        <v>3</v>
      </c>
    </row>
    <row r="138" spans="1:13" x14ac:dyDescent="0.35">
      <c r="A138" s="100"/>
      <c r="B138" s="101" t="s">
        <v>173</v>
      </c>
      <c r="C138" s="107" t="s">
        <v>284</v>
      </c>
      <c r="D138" s="101" t="s">
        <v>184</v>
      </c>
      <c r="E138" s="107" t="s">
        <v>241</v>
      </c>
      <c r="F138" s="101" t="s">
        <v>193</v>
      </c>
      <c r="G138" s="101" t="s">
        <v>181</v>
      </c>
      <c r="H138" s="101" t="s">
        <v>178</v>
      </c>
      <c r="I138" s="101"/>
      <c r="J138" s="101"/>
      <c r="K138" s="104" t="s">
        <v>261</v>
      </c>
      <c r="L138" s="105">
        <v>4</v>
      </c>
      <c r="M138" s="105">
        <v>3</v>
      </c>
    </row>
    <row r="139" spans="1:13" x14ac:dyDescent="0.35">
      <c r="A139" s="100"/>
      <c r="B139" s="101"/>
      <c r="C139" s="107"/>
      <c r="D139" s="101"/>
      <c r="E139" s="107"/>
      <c r="F139" s="101"/>
      <c r="G139" s="101"/>
      <c r="H139" s="101"/>
      <c r="I139" s="101"/>
      <c r="J139" s="101"/>
      <c r="K139" s="104"/>
      <c r="L139" s="105"/>
      <c r="M139" s="105"/>
    </row>
    <row r="140" spans="1:13" ht="15.5" x14ac:dyDescent="0.35">
      <c r="A140" s="95" t="s">
        <v>305</v>
      </c>
      <c r="B140" s="96">
        <v>1</v>
      </c>
      <c r="C140" s="97" t="s">
        <v>23</v>
      </c>
      <c r="D140" s="96">
        <v>4</v>
      </c>
      <c r="E140" s="97" t="s">
        <v>16</v>
      </c>
      <c r="F140" s="98" t="s">
        <v>157</v>
      </c>
      <c r="G140" s="98" t="s">
        <v>158</v>
      </c>
      <c r="H140" s="98" t="s">
        <v>159</v>
      </c>
      <c r="I140" s="98" t="s">
        <v>160</v>
      </c>
      <c r="J140" s="98" t="s">
        <v>161</v>
      </c>
      <c r="K140" s="99" t="s">
        <v>162</v>
      </c>
      <c r="L140" s="135" t="s">
        <v>163</v>
      </c>
      <c r="M140" s="135"/>
    </row>
    <row r="141" spans="1:13" x14ac:dyDescent="0.35">
      <c r="A141" s="100" t="s">
        <v>303</v>
      </c>
      <c r="B141" s="101" t="s">
        <v>165</v>
      </c>
      <c r="C141" s="102" t="s">
        <v>176</v>
      </c>
      <c r="D141" s="101" t="s">
        <v>167</v>
      </c>
      <c r="E141" s="102" t="s">
        <v>246</v>
      </c>
      <c r="F141" s="103" t="s">
        <v>192</v>
      </c>
      <c r="G141" s="101" t="s">
        <v>180</v>
      </c>
      <c r="H141" s="101" t="s">
        <v>180</v>
      </c>
      <c r="I141" s="101"/>
      <c r="J141" s="101"/>
      <c r="K141" s="104" t="s">
        <v>286</v>
      </c>
      <c r="L141" s="105">
        <v>0</v>
      </c>
      <c r="M141" s="105">
        <v>1</v>
      </c>
    </row>
    <row r="142" spans="1:13" x14ac:dyDescent="0.35">
      <c r="A142" s="100" t="s">
        <v>202</v>
      </c>
      <c r="B142" s="101" t="s">
        <v>173</v>
      </c>
      <c r="C142" s="102" t="s">
        <v>168</v>
      </c>
      <c r="D142" s="101" t="s">
        <v>175</v>
      </c>
      <c r="E142" s="102" t="s">
        <v>251</v>
      </c>
      <c r="F142" s="103" t="s">
        <v>188</v>
      </c>
      <c r="G142" s="101" t="s">
        <v>188</v>
      </c>
      <c r="H142" s="101" t="s">
        <v>190</v>
      </c>
      <c r="I142" s="101"/>
      <c r="J142" s="101"/>
      <c r="K142" s="104" t="s">
        <v>261</v>
      </c>
      <c r="L142" s="105">
        <v>1</v>
      </c>
      <c r="M142" s="105">
        <v>1</v>
      </c>
    </row>
    <row r="143" spans="1:13" x14ac:dyDescent="0.35">
      <c r="A143" s="100"/>
      <c r="B143" s="101" t="s">
        <v>182</v>
      </c>
      <c r="C143" s="102" t="s">
        <v>185</v>
      </c>
      <c r="D143" s="101" t="s">
        <v>184</v>
      </c>
      <c r="E143" s="102" t="s">
        <v>253</v>
      </c>
      <c r="F143" s="101" t="s">
        <v>169</v>
      </c>
      <c r="G143" s="101" t="s">
        <v>169</v>
      </c>
      <c r="H143" s="101" t="s">
        <v>268</v>
      </c>
      <c r="I143" s="101"/>
      <c r="J143" s="101"/>
      <c r="K143" s="104" t="s">
        <v>286</v>
      </c>
      <c r="L143" s="105">
        <v>1</v>
      </c>
      <c r="M143" s="105">
        <v>2</v>
      </c>
    </row>
    <row r="144" spans="1:13" x14ac:dyDescent="0.35">
      <c r="A144" s="100"/>
      <c r="B144" s="136" t="s">
        <v>189</v>
      </c>
      <c r="C144" s="102" t="s">
        <v>176</v>
      </c>
      <c r="D144" s="136" t="s">
        <v>189</v>
      </c>
      <c r="E144" s="102" t="s">
        <v>251</v>
      </c>
      <c r="F144" s="137" t="s">
        <v>170</v>
      </c>
      <c r="G144" s="137" t="s">
        <v>191</v>
      </c>
      <c r="H144" s="137" t="s">
        <v>304</v>
      </c>
      <c r="I144" s="137"/>
      <c r="J144" s="137"/>
      <c r="K144" s="138" t="s">
        <v>286</v>
      </c>
      <c r="L144" s="139">
        <v>1</v>
      </c>
      <c r="M144" s="139">
        <v>3</v>
      </c>
    </row>
    <row r="145" spans="1:13" x14ac:dyDescent="0.35">
      <c r="A145" s="100"/>
      <c r="B145" s="136"/>
      <c r="C145" s="102" t="s">
        <v>185</v>
      </c>
      <c r="D145" s="136"/>
      <c r="E145" s="102" t="s">
        <v>253</v>
      </c>
      <c r="F145" s="137"/>
      <c r="G145" s="137"/>
      <c r="H145" s="137"/>
      <c r="I145" s="137"/>
      <c r="J145" s="137"/>
      <c r="K145" s="138"/>
      <c r="L145" s="139"/>
      <c r="M145" s="139"/>
    </row>
    <row r="146" spans="1:13" x14ac:dyDescent="0.35">
      <c r="A146" s="100"/>
      <c r="B146" s="101" t="s">
        <v>165</v>
      </c>
      <c r="C146" s="102" t="s">
        <v>176</v>
      </c>
      <c r="D146" s="101" t="s">
        <v>175</v>
      </c>
      <c r="E146" s="102" t="s">
        <v>251</v>
      </c>
      <c r="F146" s="101" t="s">
        <v>306</v>
      </c>
      <c r="G146" s="101" t="s">
        <v>242</v>
      </c>
      <c r="H146" s="101" t="s">
        <v>307</v>
      </c>
      <c r="I146" s="101"/>
      <c r="J146" s="101"/>
      <c r="K146" s="104" t="s">
        <v>286</v>
      </c>
      <c r="L146" s="105">
        <v>1</v>
      </c>
      <c r="M146" s="105">
        <v>4</v>
      </c>
    </row>
    <row r="147" spans="1:13" x14ac:dyDescent="0.35">
      <c r="A147" s="100"/>
      <c r="B147" s="101" t="s">
        <v>182</v>
      </c>
      <c r="C147" s="108"/>
      <c r="D147" s="101" t="s">
        <v>167</v>
      </c>
      <c r="E147" s="108"/>
      <c r="F147" s="101"/>
      <c r="G147" s="101"/>
      <c r="H147" s="101"/>
      <c r="I147" s="101"/>
      <c r="J147" s="101"/>
      <c r="K147" s="104"/>
      <c r="L147" s="105"/>
      <c r="M147" s="105"/>
    </row>
    <row r="148" spans="1:13" ht="15.5" x14ac:dyDescent="0.35">
      <c r="A148" s="95" t="s">
        <v>308</v>
      </c>
      <c r="B148" s="96">
        <v>0</v>
      </c>
      <c r="C148" s="97" t="s">
        <v>26</v>
      </c>
      <c r="D148" s="96">
        <v>4</v>
      </c>
      <c r="E148" s="97" t="s">
        <v>271</v>
      </c>
      <c r="F148" s="98" t="s">
        <v>157</v>
      </c>
      <c r="G148" s="98" t="s">
        <v>158</v>
      </c>
      <c r="H148" s="98" t="s">
        <v>159</v>
      </c>
      <c r="I148" s="98" t="s">
        <v>160</v>
      </c>
      <c r="J148" s="98" t="s">
        <v>161</v>
      </c>
      <c r="K148" s="99" t="s">
        <v>162</v>
      </c>
      <c r="L148" s="135" t="s">
        <v>163</v>
      </c>
      <c r="M148" s="135"/>
    </row>
    <row r="149" spans="1:13" x14ac:dyDescent="0.35">
      <c r="A149" s="100" t="s">
        <v>303</v>
      </c>
      <c r="B149" s="101" t="s">
        <v>165</v>
      </c>
      <c r="C149" s="107" t="s">
        <v>294</v>
      </c>
      <c r="D149" s="101" t="s">
        <v>167</v>
      </c>
      <c r="E149" s="107" t="s">
        <v>272</v>
      </c>
      <c r="F149" s="103" t="s">
        <v>171</v>
      </c>
      <c r="G149" s="101" t="s">
        <v>169</v>
      </c>
      <c r="H149" s="101" t="s">
        <v>169</v>
      </c>
      <c r="I149" s="101"/>
      <c r="J149" s="101"/>
      <c r="K149" s="104" t="s">
        <v>286</v>
      </c>
      <c r="L149" s="105">
        <v>0</v>
      </c>
      <c r="M149" s="105">
        <v>1</v>
      </c>
    </row>
    <row r="150" spans="1:13" x14ac:dyDescent="0.35">
      <c r="A150" s="100" t="s">
        <v>223</v>
      </c>
      <c r="B150" s="101" t="s">
        <v>173</v>
      </c>
      <c r="C150" s="107" t="s">
        <v>295</v>
      </c>
      <c r="D150" s="101" t="s">
        <v>175</v>
      </c>
      <c r="E150" s="107" t="s">
        <v>273</v>
      </c>
      <c r="F150" s="103" t="s">
        <v>306</v>
      </c>
      <c r="G150" s="101" t="s">
        <v>243</v>
      </c>
      <c r="H150" s="101" t="s">
        <v>243</v>
      </c>
      <c r="I150" s="101"/>
      <c r="J150" s="101"/>
      <c r="K150" s="104" t="s">
        <v>286</v>
      </c>
      <c r="L150" s="105">
        <v>0</v>
      </c>
      <c r="M150" s="105">
        <v>2</v>
      </c>
    </row>
    <row r="151" spans="1:13" x14ac:dyDescent="0.35">
      <c r="A151" s="100"/>
      <c r="B151" s="101" t="s">
        <v>182</v>
      </c>
      <c r="C151" s="107" t="s">
        <v>247</v>
      </c>
      <c r="D151" s="101" t="s">
        <v>184</v>
      </c>
      <c r="E151" s="107" t="s">
        <v>274</v>
      </c>
      <c r="F151" s="101" t="s">
        <v>309</v>
      </c>
      <c r="G151" s="101" t="s">
        <v>268</v>
      </c>
      <c r="H151" s="101" t="s">
        <v>169</v>
      </c>
      <c r="I151" s="101"/>
      <c r="J151" s="101"/>
      <c r="K151" s="104" t="s">
        <v>286</v>
      </c>
      <c r="L151" s="105">
        <v>0</v>
      </c>
      <c r="M151" s="105">
        <v>3</v>
      </c>
    </row>
    <row r="152" spans="1:13" x14ac:dyDescent="0.35">
      <c r="A152" s="100"/>
      <c r="B152" s="136" t="s">
        <v>189</v>
      </c>
      <c r="C152" s="107" t="s">
        <v>252</v>
      </c>
      <c r="D152" s="136" t="s">
        <v>189</v>
      </c>
      <c r="E152" s="107" t="s">
        <v>273</v>
      </c>
      <c r="F152" s="137" t="s">
        <v>268</v>
      </c>
      <c r="G152" s="137" t="s">
        <v>171</v>
      </c>
      <c r="H152" s="137" t="s">
        <v>169</v>
      </c>
      <c r="I152" s="137"/>
      <c r="J152" s="137"/>
      <c r="K152" s="138" t="s">
        <v>286</v>
      </c>
      <c r="L152" s="139">
        <v>0</v>
      </c>
      <c r="M152" s="139">
        <v>4</v>
      </c>
    </row>
    <row r="153" spans="1:13" x14ac:dyDescent="0.35">
      <c r="A153" s="100"/>
      <c r="B153" s="136"/>
      <c r="C153" s="107" t="s">
        <v>297</v>
      </c>
      <c r="D153" s="136"/>
      <c r="E153" s="107" t="s">
        <v>274</v>
      </c>
      <c r="F153" s="137"/>
      <c r="G153" s="137"/>
      <c r="H153" s="137"/>
      <c r="I153" s="137"/>
      <c r="J153" s="137"/>
      <c r="K153" s="138"/>
      <c r="L153" s="139"/>
      <c r="M153" s="139"/>
    </row>
    <row r="154" spans="1:13" x14ac:dyDescent="0.35">
      <c r="A154" s="100"/>
      <c r="B154" s="101" t="s">
        <v>165</v>
      </c>
      <c r="C154" s="108"/>
      <c r="D154" s="101" t="s">
        <v>175</v>
      </c>
      <c r="E154" s="108"/>
      <c r="F154" s="101"/>
      <c r="G154" s="101"/>
      <c r="H154" s="101"/>
      <c r="I154" s="101"/>
      <c r="J154" s="101"/>
      <c r="K154" s="104"/>
      <c r="L154" s="105"/>
      <c r="M154" s="105"/>
    </row>
    <row r="155" spans="1:13" ht="15.5" x14ac:dyDescent="0.35">
      <c r="A155" s="95" t="s">
        <v>310</v>
      </c>
      <c r="B155" s="96">
        <v>1</v>
      </c>
      <c r="C155" s="97" t="s">
        <v>25</v>
      </c>
      <c r="D155" s="96">
        <v>4</v>
      </c>
      <c r="E155" s="97" t="s">
        <v>13</v>
      </c>
      <c r="F155" s="98" t="s">
        <v>157</v>
      </c>
      <c r="G155" s="98" t="s">
        <v>158</v>
      </c>
      <c r="H155" s="98" t="s">
        <v>159</v>
      </c>
      <c r="I155" s="98" t="s">
        <v>160</v>
      </c>
      <c r="J155" s="98" t="s">
        <v>161</v>
      </c>
      <c r="K155" s="99" t="s">
        <v>162</v>
      </c>
      <c r="L155" s="135" t="s">
        <v>163</v>
      </c>
      <c r="M155" s="135"/>
    </row>
    <row r="156" spans="1:13" x14ac:dyDescent="0.35">
      <c r="A156" s="100" t="s">
        <v>303</v>
      </c>
      <c r="B156" s="101" t="s">
        <v>165</v>
      </c>
      <c r="C156" s="102" t="s">
        <v>234</v>
      </c>
      <c r="D156" s="101" t="s">
        <v>167</v>
      </c>
      <c r="E156" s="102" t="s">
        <v>230</v>
      </c>
      <c r="F156" s="103" t="s">
        <v>306</v>
      </c>
      <c r="G156" s="101" t="s">
        <v>249</v>
      </c>
      <c r="H156" s="101" t="s">
        <v>171</v>
      </c>
      <c r="I156" s="101" t="s">
        <v>190</v>
      </c>
      <c r="J156" s="101" t="s">
        <v>311</v>
      </c>
      <c r="K156" s="104" t="s">
        <v>285</v>
      </c>
      <c r="L156" s="105">
        <v>1</v>
      </c>
      <c r="M156" s="105">
        <v>0</v>
      </c>
    </row>
    <row r="157" spans="1:13" x14ac:dyDescent="0.35">
      <c r="A157" s="100" t="s">
        <v>237</v>
      </c>
      <c r="B157" s="101" t="s">
        <v>173</v>
      </c>
      <c r="C157" s="102" t="s">
        <v>238</v>
      </c>
      <c r="D157" s="101" t="s">
        <v>175</v>
      </c>
      <c r="E157" s="102" t="s">
        <v>221</v>
      </c>
      <c r="F157" s="103" t="s">
        <v>192</v>
      </c>
      <c r="G157" s="101" t="s">
        <v>304</v>
      </c>
      <c r="H157" s="101" t="s">
        <v>307</v>
      </c>
      <c r="I157" s="101"/>
      <c r="J157" s="101"/>
      <c r="K157" s="104" t="s">
        <v>286</v>
      </c>
      <c r="L157" s="105">
        <v>1</v>
      </c>
      <c r="M157" s="105">
        <v>1</v>
      </c>
    </row>
    <row r="158" spans="1:13" x14ac:dyDescent="0.35">
      <c r="A158" s="100"/>
      <c r="B158" s="101" t="s">
        <v>182</v>
      </c>
      <c r="C158" s="102" t="s">
        <v>240</v>
      </c>
      <c r="D158" s="101" t="s">
        <v>184</v>
      </c>
      <c r="E158" s="102" t="s">
        <v>224</v>
      </c>
      <c r="F158" s="101" t="s">
        <v>180</v>
      </c>
      <c r="G158" s="101" t="s">
        <v>186</v>
      </c>
      <c r="H158" s="101" t="s">
        <v>171</v>
      </c>
      <c r="I158" s="101"/>
      <c r="J158" s="101"/>
      <c r="K158" s="104" t="s">
        <v>286</v>
      </c>
      <c r="L158" s="105">
        <v>1</v>
      </c>
      <c r="M158" s="105">
        <v>2</v>
      </c>
    </row>
    <row r="159" spans="1:13" x14ac:dyDescent="0.35">
      <c r="A159" s="100"/>
      <c r="B159" s="136" t="s">
        <v>189</v>
      </c>
      <c r="C159" s="102" t="s">
        <v>234</v>
      </c>
      <c r="D159" s="136" t="s">
        <v>189</v>
      </c>
      <c r="E159" s="102" t="s">
        <v>230</v>
      </c>
      <c r="F159" s="137" t="s">
        <v>312</v>
      </c>
      <c r="G159" s="137" t="s">
        <v>186</v>
      </c>
      <c r="H159" s="137" t="s">
        <v>170</v>
      </c>
      <c r="I159" s="137"/>
      <c r="J159" s="137"/>
      <c r="K159" s="138" t="s">
        <v>286</v>
      </c>
      <c r="L159" s="139">
        <v>1</v>
      </c>
      <c r="M159" s="139">
        <v>3</v>
      </c>
    </row>
    <row r="160" spans="1:13" x14ac:dyDescent="0.35">
      <c r="A160" s="100"/>
      <c r="B160" s="136"/>
      <c r="C160" s="102" t="s">
        <v>238</v>
      </c>
      <c r="D160" s="136"/>
      <c r="E160" s="102" t="s">
        <v>221</v>
      </c>
      <c r="F160" s="137"/>
      <c r="G160" s="137"/>
      <c r="H160" s="137"/>
      <c r="I160" s="137"/>
      <c r="J160" s="137"/>
      <c r="K160" s="138"/>
      <c r="L160" s="139"/>
      <c r="M160" s="139"/>
    </row>
    <row r="161" spans="1:13" x14ac:dyDescent="0.35">
      <c r="A161" s="100"/>
      <c r="B161" s="101" t="s">
        <v>165</v>
      </c>
      <c r="C161" s="102" t="s">
        <v>234</v>
      </c>
      <c r="D161" s="101" t="s">
        <v>175</v>
      </c>
      <c r="E161" s="102" t="s">
        <v>221</v>
      </c>
      <c r="F161" s="101" t="s">
        <v>169</v>
      </c>
      <c r="G161" s="101" t="s">
        <v>300</v>
      </c>
      <c r="H161" s="101" t="s">
        <v>268</v>
      </c>
      <c r="I161" s="101"/>
      <c r="J161" s="101"/>
      <c r="K161" s="104" t="s">
        <v>286</v>
      </c>
      <c r="L161" s="105">
        <v>1</v>
      </c>
      <c r="M161" s="105">
        <v>4</v>
      </c>
    </row>
    <row r="162" spans="1:13" x14ac:dyDescent="0.35">
      <c r="A162" s="100"/>
      <c r="B162" s="101" t="s">
        <v>182</v>
      </c>
      <c r="C162" s="108"/>
      <c r="D162" s="101" t="s">
        <v>167</v>
      </c>
      <c r="E162" s="108"/>
      <c r="F162" s="101"/>
      <c r="G162" s="101"/>
      <c r="H162" s="101"/>
      <c r="I162" s="101"/>
      <c r="J162" s="101"/>
      <c r="K162" s="104"/>
      <c r="L162" s="105"/>
      <c r="M162" s="105"/>
    </row>
    <row r="163" spans="1:13" ht="15.5" x14ac:dyDescent="0.35">
      <c r="A163" s="95" t="s">
        <v>313</v>
      </c>
      <c r="B163" s="96">
        <v>0</v>
      </c>
      <c r="C163" s="97" t="s">
        <v>30</v>
      </c>
      <c r="D163" s="96">
        <v>4</v>
      </c>
      <c r="E163" s="97" t="s">
        <v>29</v>
      </c>
      <c r="F163" s="98" t="s">
        <v>157</v>
      </c>
      <c r="G163" s="98" t="s">
        <v>158</v>
      </c>
      <c r="H163" s="98" t="s">
        <v>159</v>
      </c>
      <c r="I163" s="98" t="s">
        <v>160</v>
      </c>
      <c r="J163" s="98" t="s">
        <v>161</v>
      </c>
      <c r="K163" s="99" t="s">
        <v>162</v>
      </c>
      <c r="L163" s="135" t="s">
        <v>163</v>
      </c>
      <c r="M163" s="135"/>
    </row>
    <row r="164" spans="1:13" x14ac:dyDescent="0.35">
      <c r="A164" s="100" t="s">
        <v>303</v>
      </c>
      <c r="B164" s="101" t="s">
        <v>165</v>
      </c>
      <c r="C164" s="102" t="s">
        <v>222</v>
      </c>
      <c r="D164" s="101" t="s">
        <v>167</v>
      </c>
      <c r="E164" s="107" t="s">
        <v>267</v>
      </c>
      <c r="F164" s="103" t="s">
        <v>188</v>
      </c>
      <c r="G164" s="101" t="s">
        <v>314</v>
      </c>
      <c r="H164" s="101" t="s">
        <v>171</v>
      </c>
      <c r="I164" s="101" t="s">
        <v>304</v>
      </c>
      <c r="J164" s="101"/>
      <c r="K164" s="104" t="s">
        <v>269</v>
      </c>
      <c r="L164" s="105">
        <v>0</v>
      </c>
      <c r="M164" s="105">
        <v>1</v>
      </c>
    </row>
    <row r="165" spans="1:13" x14ac:dyDescent="0.35">
      <c r="A165" s="100" t="s">
        <v>250</v>
      </c>
      <c r="B165" s="101" t="s">
        <v>173</v>
      </c>
      <c r="C165" s="102" t="s">
        <v>225</v>
      </c>
      <c r="D165" s="101" t="s">
        <v>175</v>
      </c>
      <c r="E165" s="107" t="s">
        <v>264</v>
      </c>
      <c r="F165" s="103" t="s">
        <v>169</v>
      </c>
      <c r="G165" s="101" t="s">
        <v>171</v>
      </c>
      <c r="H165" s="101" t="s">
        <v>170</v>
      </c>
      <c r="I165" s="101"/>
      <c r="J165" s="101"/>
      <c r="K165" s="104" t="s">
        <v>286</v>
      </c>
      <c r="L165" s="105">
        <v>0</v>
      </c>
      <c r="M165" s="105">
        <v>2</v>
      </c>
    </row>
    <row r="166" spans="1:13" x14ac:dyDescent="0.35">
      <c r="A166" s="100"/>
      <c r="B166" s="101" t="s">
        <v>182</v>
      </c>
      <c r="C166" s="102" t="s">
        <v>231</v>
      </c>
      <c r="D166" s="101" t="s">
        <v>184</v>
      </c>
      <c r="E166" s="107" t="s">
        <v>291</v>
      </c>
      <c r="F166" s="101" t="s">
        <v>171</v>
      </c>
      <c r="G166" s="101" t="s">
        <v>171</v>
      </c>
      <c r="H166" s="101" t="s">
        <v>170</v>
      </c>
      <c r="I166" s="101"/>
      <c r="J166" s="101"/>
      <c r="K166" s="104" t="s">
        <v>286</v>
      </c>
      <c r="L166" s="105">
        <v>0</v>
      </c>
      <c r="M166" s="105">
        <v>3</v>
      </c>
    </row>
    <row r="167" spans="1:13" x14ac:dyDescent="0.35">
      <c r="A167" s="100"/>
      <c r="B167" s="136" t="s">
        <v>189</v>
      </c>
      <c r="C167" s="102" t="s">
        <v>222</v>
      </c>
      <c r="D167" s="136" t="s">
        <v>189</v>
      </c>
      <c r="E167" s="107" t="s">
        <v>264</v>
      </c>
      <c r="F167" s="137" t="s">
        <v>169</v>
      </c>
      <c r="G167" s="137" t="s">
        <v>191</v>
      </c>
      <c r="H167" s="137" t="s">
        <v>315</v>
      </c>
      <c r="I167" s="137"/>
      <c r="J167" s="137"/>
      <c r="K167" s="138" t="s">
        <v>286</v>
      </c>
      <c r="L167" s="139">
        <v>0</v>
      </c>
      <c r="M167" s="139">
        <v>4</v>
      </c>
    </row>
    <row r="168" spans="1:13" x14ac:dyDescent="0.35">
      <c r="A168" s="100"/>
      <c r="B168" s="136"/>
      <c r="C168" s="102" t="s">
        <v>225</v>
      </c>
      <c r="D168" s="136"/>
      <c r="E168" s="107" t="s">
        <v>292</v>
      </c>
      <c r="F168" s="137"/>
      <c r="G168" s="137"/>
      <c r="H168" s="137"/>
      <c r="I168" s="137"/>
      <c r="J168" s="137"/>
      <c r="K168" s="138"/>
      <c r="L168" s="139"/>
      <c r="M168" s="139"/>
    </row>
    <row r="169" spans="1:13" x14ac:dyDescent="0.35">
      <c r="A169" s="100"/>
      <c r="B169" s="101" t="s">
        <v>165</v>
      </c>
      <c r="C169" s="108"/>
      <c r="D169" s="101" t="s">
        <v>175</v>
      </c>
      <c r="E169" s="108"/>
      <c r="F169" s="101"/>
      <c r="G169" s="101"/>
      <c r="H169" s="101"/>
      <c r="I169" s="101"/>
      <c r="J169" s="101"/>
      <c r="K169" s="104"/>
      <c r="L169" s="105"/>
      <c r="M169" s="105"/>
    </row>
    <row r="170" spans="1:13" x14ac:dyDescent="0.35">
      <c r="A170" s="100"/>
      <c r="B170" s="101" t="s">
        <v>182</v>
      </c>
      <c r="C170" s="108"/>
      <c r="D170" s="101" t="s">
        <v>167</v>
      </c>
      <c r="E170" s="108"/>
      <c r="F170" s="101"/>
      <c r="G170" s="101"/>
      <c r="H170" s="101"/>
      <c r="I170" s="101"/>
      <c r="J170" s="101"/>
      <c r="K170" s="104"/>
      <c r="L170" s="105"/>
      <c r="M170" s="105"/>
    </row>
    <row r="171" spans="1:13" x14ac:dyDescent="0.35">
      <c r="A171" s="100"/>
      <c r="B171" s="101" t="s">
        <v>173</v>
      </c>
      <c r="C171" s="108"/>
      <c r="D171" s="101" t="s">
        <v>184</v>
      </c>
      <c r="E171" s="108"/>
      <c r="F171" s="101"/>
      <c r="G171" s="101"/>
      <c r="H171" s="101"/>
      <c r="I171" s="101"/>
      <c r="J171" s="101"/>
      <c r="K171" s="104"/>
      <c r="L171" s="105"/>
      <c r="M171" s="105"/>
    </row>
  </sheetData>
  <mergeCells count="225">
    <mergeCell ref="L163:M163"/>
    <mergeCell ref="B167:B168"/>
    <mergeCell ref="D167:D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L155:M155"/>
    <mergeCell ref="B159:B160"/>
    <mergeCell ref="D159:D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L148:M148"/>
    <mergeCell ref="B152:B153"/>
    <mergeCell ref="D152:D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L140:M140"/>
    <mergeCell ref="B144:B145"/>
    <mergeCell ref="D144:D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L130:M130"/>
    <mergeCell ref="B134:B135"/>
    <mergeCell ref="D134:D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L121:M121"/>
    <mergeCell ref="B125:B126"/>
    <mergeCell ref="D125:D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L114:M114"/>
    <mergeCell ref="B118:B119"/>
    <mergeCell ref="D118:D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L107:M107"/>
    <mergeCell ref="B111:B112"/>
    <mergeCell ref="D111:D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L100:M100"/>
    <mergeCell ref="B104:B105"/>
    <mergeCell ref="D104:D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L91:M91"/>
    <mergeCell ref="B95:B96"/>
    <mergeCell ref="D95:D96"/>
    <mergeCell ref="F95:F96"/>
    <mergeCell ref="G95:G96"/>
    <mergeCell ref="H95:H96"/>
    <mergeCell ref="I95:I96"/>
    <mergeCell ref="J95:J96"/>
    <mergeCell ref="K95:K96"/>
    <mergeCell ref="L95:L96"/>
    <mergeCell ref="M95:M96"/>
    <mergeCell ref="L84:M84"/>
    <mergeCell ref="B88:B89"/>
    <mergeCell ref="D88:D89"/>
    <mergeCell ref="F88:F89"/>
    <mergeCell ref="G88:G89"/>
    <mergeCell ref="H88:H89"/>
    <mergeCell ref="I88:I89"/>
    <mergeCell ref="J88:J89"/>
    <mergeCell ref="K88:K89"/>
    <mergeCell ref="L88:L89"/>
    <mergeCell ref="M88:M89"/>
    <mergeCell ref="L74:M74"/>
    <mergeCell ref="B78:B79"/>
    <mergeCell ref="D78:D79"/>
    <mergeCell ref="F78:F79"/>
    <mergeCell ref="G78:G79"/>
    <mergeCell ref="H78:H79"/>
    <mergeCell ref="I78:I79"/>
    <mergeCell ref="J78:J79"/>
    <mergeCell ref="K78:K79"/>
    <mergeCell ref="L78:L79"/>
    <mergeCell ref="M78:M79"/>
    <mergeCell ref="L67:M67"/>
    <mergeCell ref="B71:B72"/>
    <mergeCell ref="D71:D72"/>
    <mergeCell ref="F71:F72"/>
    <mergeCell ref="G71:G72"/>
    <mergeCell ref="H71:H72"/>
    <mergeCell ref="I71:I72"/>
    <mergeCell ref="J71:J72"/>
    <mergeCell ref="K71:K72"/>
    <mergeCell ref="L71:L72"/>
    <mergeCell ref="M71:M72"/>
    <mergeCell ref="L58:M58"/>
    <mergeCell ref="B62:B63"/>
    <mergeCell ref="D62:D63"/>
    <mergeCell ref="F62:F63"/>
    <mergeCell ref="G62:G63"/>
    <mergeCell ref="H62:H63"/>
    <mergeCell ref="I62:I63"/>
    <mergeCell ref="J62:J63"/>
    <mergeCell ref="K62:K63"/>
    <mergeCell ref="L62:L63"/>
    <mergeCell ref="M62:M63"/>
    <mergeCell ref="L48:M48"/>
    <mergeCell ref="B52:B53"/>
    <mergeCell ref="D52:D53"/>
    <mergeCell ref="F52:F53"/>
    <mergeCell ref="G52:G53"/>
    <mergeCell ref="H52:H53"/>
    <mergeCell ref="I52:I53"/>
    <mergeCell ref="J52:J53"/>
    <mergeCell ref="K52:K53"/>
    <mergeCell ref="L52:L53"/>
    <mergeCell ref="M52:M53"/>
    <mergeCell ref="L41:M41"/>
    <mergeCell ref="B45:B46"/>
    <mergeCell ref="D45:D46"/>
    <mergeCell ref="F45:F46"/>
    <mergeCell ref="G45:G46"/>
    <mergeCell ref="H45:H46"/>
    <mergeCell ref="I45:I46"/>
    <mergeCell ref="J45:J46"/>
    <mergeCell ref="K45:K46"/>
    <mergeCell ref="L45:L46"/>
    <mergeCell ref="M45:M46"/>
    <mergeCell ref="L34:M34"/>
    <mergeCell ref="B38:B39"/>
    <mergeCell ref="D38:D39"/>
    <mergeCell ref="F38:F39"/>
    <mergeCell ref="G38:G39"/>
    <mergeCell ref="H38:H39"/>
    <mergeCell ref="I38:I39"/>
    <mergeCell ref="J38:J39"/>
    <mergeCell ref="K38:K39"/>
    <mergeCell ref="L38:L39"/>
    <mergeCell ref="M38:M39"/>
    <mergeCell ref="L27:M27"/>
    <mergeCell ref="B31:B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L17:M17"/>
    <mergeCell ref="B21:B22"/>
    <mergeCell ref="D21:D22"/>
    <mergeCell ref="F21:F22"/>
    <mergeCell ref="G21:G22"/>
    <mergeCell ref="H21:H22"/>
    <mergeCell ref="I21:I22"/>
    <mergeCell ref="J21:J22"/>
    <mergeCell ref="K21:K22"/>
    <mergeCell ref="L21:L22"/>
    <mergeCell ref="M21:M22"/>
    <mergeCell ref="A1:N1"/>
    <mergeCell ref="A2:N2"/>
    <mergeCell ref="A3:N3"/>
    <mergeCell ref="A4:N4"/>
    <mergeCell ref="A5:N5"/>
    <mergeCell ref="L7:M7"/>
    <mergeCell ref="B11:B12"/>
    <mergeCell ref="D11:D12"/>
    <mergeCell ref="F11:F12"/>
    <mergeCell ref="G11:G12"/>
    <mergeCell ref="H11:H12"/>
    <mergeCell ref="I11:I12"/>
    <mergeCell ref="J11:J12"/>
    <mergeCell ref="K11:K12"/>
    <mergeCell ref="L11:L12"/>
    <mergeCell ref="M11:M12"/>
  </mergeCells>
  <conditionalFormatting sqref="B68:B71 B73 D73 D68:D71 B59:B62 B64:B66 D64:D66 D59:D62 B8:B11 B13:B16 D13:D16 D8:D11 B18:B21 B23:B26 D23:D26 D18:D21 B28:B31 B33 D33 D28:D31 B35:B38 B40 D40 D35:D38 B42:B45 D42:D45 B49:B52 B54:B57 D54:D57 D49:D52 B75:B78 B80:B83 D80:D83 D75:D78">
    <cfRule type="expression" dxfId="151" priority="2">
      <formula>#REF!=3</formula>
    </cfRule>
  </conditionalFormatting>
  <conditionalFormatting sqref="E7:E27 C33:C36 C38:C39 C40:C46 E29:E43 E45:E46 C83 E83 C48:C57 C61 E48:E57 E63 C66 C70 E66 C73 C79 E72:E73 C7:C32">
    <cfRule type="cellIs" dxfId="150" priority="3" operator="equal">
      <formula>0</formula>
    </cfRule>
  </conditionalFormatting>
  <conditionalFormatting sqref="B85:B88 B90 D90 D85:D88">
    <cfRule type="expression" dxfId="149" priority="4">
      <formula>#REF!=3</formula>
    </cfRule>
  </conditionalFormatting>
  <conditionalFormatting sqref="E90 C90 C87 E87">
    <cfRule type="cellIs" dxfId="148" priority="5" operator="equal">
      <formula>0</formula>
    </cfRule>
  </conditionalFormatting>
  <conditionalFormatting sqref="C65">
    <cfRule type="cellIs" dxfId="147" priority="6" operator="equal">
      <formula>0</formula>
    </cfRule>
  </conditionalFormatting>
  <conditionalFormatting sqref="E61 E58">
    <cfRule type="cellIs" dxfId="146" priority="7" operator="equal">
      <formula>0</formula>
    </cfRule>
  </conditionalFormatting>
  <conditionalFormatting sqref="E60">
    <cfRule type="cellIs" dxfId="145" priority="8" operator="equal">
      <formula>0</formula>
    </cfRule>
  </conditionalFormatting>
  <conditionalFormatting sqref="E59">
    <cfRule type="cellIs" dxfId="144" priority="9" operator="equal">
      <formula>0</formula>
    </cfRule>
  </conditionalFormatting>
  <conditionalFormatting sqref="E63">
    <cfRule type="cellIs" dxfId="143" priority="10" operator="equal">
      <formula>0</formula>
    </cfRule>
  </conditionalFormatting>
  <conditionalFormatting sqref="E62">
    <cfRule type="cellIs" dxfId="142" priority="11" operator="equal">
      <formula>0</formula>
    </cfRule>
  </conditionalFormatting>
  <conditionalFormatting sqref="E64">
    <cfRule type="cellIs" dxfId="141" priority="12" operator="equal">
      <formula>0</formula>
    </cfRule>
  </conditionalFormatting>
  <conditionalFormatting sqref="E65">
    <cfRule type="cellIs" dxfId="140" priority="13" operator="equal">
      <formula>0</formula>
    </cfRule>
  </conditionalFormatting>
  <conditionalFormatting sqref="E67 E69:E70">
    <cfRule type="cellIs" dxfId="139" priority="14" operator="equal">
      <formula>0</formula>
    </cfRule>
  </conditionalFormatting>
  <conditionalFormatting sqref="E72">
    <cfRule type="cellIs" dxfId="138" priority="15" operator="equal">
      <formula>0</formula>
    </cfRule>
  </conditionalFormatting>
  <conditionalFormatting sqref="C76 C74">
    <cfRule type="cellIs" dxfId="137" priority="16" operator="equal">
      <formula>0</formula>
    </cfRule>
  </conditionalFormatting>
  <conditionalFormatting sqref="C75">
    <cfRule type="cellIs" dxfId="136" priority="17" operator="equal">
      <formula>0</formula>
    </cfRule>
  </conditionalFormatting>
  <conditionalFormatting sqref="C77">
    <cfRule type="cellIs" dxfId="135" priority="18" operator="equal">
      <formula>0</formula>
    </cfRule>
  </conditionalFormatting>
  <conditionalFormatting sqref="C79">
    <cfRule type="cellIs" dxfId="134" priority="19" operator="equal">
      <formula>0</formula>
    </cfRule>
  </conditionalFormatting>
  <conditionalFormatting sqref="C78">
    <cfRule type="cellIs" dxfId="133" priority="20" operator="equal">
      <formula>0</formula>
    </cfRule>
  </conditionalFormatting>
  <conditionalFormatting sqref="C80">
    <cfRule type="cellIs" dxfId="132" priority="21" operator="equal">
      <formula>0</formula>
    </cfRule>
  </conditionalFormatting>
  <conditionalFormatting sqref="C81">
    <cfRule type="cellIs" dxfId="131" priority="22" operator="equal">
      <formula>0</formula>
    </cfRule>
  </conditionalFormatting>
  <conditionalFormatting sqref="C82">
    <cfRule type="cellIs" dxfId="130" priority="23" operator="equal">
      <formula>0</formula>
    </cfRule>
  </conditionalFormatting>
  <conditionalFormatting sqref="E74:E75">
    <cfRule type="cellIs" dxfId="129" priority="24" operator="equal">
      <formula>0</formula>
    </cfRule>
  </conditionalFormatting>
  <conditionalFormatting sqref="E76">
    <cfRule type="cellIs" dxfId="128" priority="25" operator="equal">
      <formula>0</formula>
    </cfRule>
  </conditionalFormatting>
  <conditionalFormatting sqref="E77">
    <cfRule type="cellIs" dxfId="127" priority="26" operator="equal">
      <formula>0</formula>
    </cfRule>
  </conditionalFormatting>
  <conditionalFormatting sqref="E79">
    <cfRule type="cellIs" dxfId="126" priority="27" operator="equal">
      <formula>0</formula>
    </cfRule>
  </conditionalFormatting>
  <conditionalFormatting sqref="E82">
    <cfRule type="cellIs" dxfId="125" priority="28" operator="equal">
      <formula>0</formula>
    </cfRule>
  </conditionalFormatting>
  <conditionalFormatting sqref="E81">
    <cfRule type="cellIs" dxfId="124" priority="29" operator="equal">
      <formula>0</formula>
    </cfRule>
  </conditionalFormatting>
  <conditionalFormatting sqref="E78">
    <cfRule type="cellIs" dxfId="123" priority="30" operator="equal">
      <formula>0</formula>
    </cfRule>
  </conditionalFormatting>
  <conditionalFormatting sqref="E80">
    <cfRule type="cellIs" dxfId="122" priority="31" operator="equal">
      <formula>0</formula>
    </cfRule>
  </conditionalFormatting>
  <conditionalFormatting sqref="C87 C84">
    <cfRule type="cellIs" dxfId="121" priority="32" operator="equal">
      <formula>0</formula>
    </cfRule>
  </conditionalFormatting>
  <conditionalFormatting sqref="C85">
    <cfRule type="cellIs" dxfId="120" priority="33" operator="equal">
      <formula>0</formula>
    </cfRule>
  </conditionalFormatting>
  <conditionalFormatting sqref="C85">
    <cfRule type="cellIs" dxfId="119" priority="34" operator="equal">
      <formula>0</formula>
    </cfRule>
  </conditionalFormatting>
  <conditionalFormatting sqref="C88">
    <cfRule type="cellIs" dxfId="118" priority="35" operator="equal">
      <formula>0</formula>
    </cfRule>
  </conditionalFormatting>
  <conditionalFormatting sqref="C88">
    <cfRule type="cellIs" dxfId="117" priority="36" operator="equal">
      <formula>0</formula>
    </cfRule>
  </conditionalFormatting>
  <conditionalFormatting sqref="E84">
    <cfRule type="cellIs" dxfId="116" priority="37" operator="equal">
      <formula>0</formula>
    </cfRule>
  </conditionalFormatting>
  <conditionalFormatting sqref="E88">
    <cfRule type="cellIs" dxfId="115" priority="38" operator="equal">
      <formula>0</formula>
    </cfRule>
  </conditionalFormatting>
  <conditionalFormatting sqref="E88">
    <cfRule type="cellIs" dxfId="114" priority="39" operator="equal">
      <formula>0</formula>
    </cfRule>
  </conditionalFormatting>
  <conditionalFormatting sqref="E85">
    <cfRule type="cellIs" dxfId="113" priority="40" operator="equal">
      <formula>0</formula>
    </cfRule>
  </conditionalFormatting>
  <conditionalFormatting sqref="E85">
    <cfRule type="cellIs" dxfId="112" priority="41" operator="equal">
      <formula>0</formula>
    </cfRule>
  </conditionalFormatting>
  <conditionalFormatting sqref="E86">
    <cfRule type="cellIs" dxfId="111" priority="42" operator="equal">
      <formula>0</formula>
    </cfRule>
  </conditionalFormatting>
  <conditionalFormatting sqref="E86">
    <cfRule type="cellIs" dxfId="110" priority="43" operator="equal">
      <formula>0</formula>
    </cfRule>
  </conditionalFormatting>
  <conditionalFormatting sqref="E89">
    <cfRule type="cellIs" dxfId="109" priority="44" operator="equal">
      <formula>0</formula>
    </cfRule>
  </conditionalFormatting>
  <conditionalFormatting sqref="B92:B95 B97:B99 D97:D99 D92:D95">
    <cfRule type="expression" dxfId="108" priority="45">
      <formula>#REF!=3</formula>
    </cfRule>
  </conditionalFormatting>
  <conditionalFormatting sqref="E99 C99">
    <cfRule type="cellIs" dxfId="107" priority="46" operator="equal">
      <formula>0</formula>
    </cfRule>
  </conditionalFormatting>
  <conditionalFormatting sqref="B101:B104 B106 D106 D101:D104">
    <cfRule type="expression" dxfId="106" priority="47">
      <formula>#REF!=3</formula>
    </cfRule>
  </conditionalFormatting>
  <conditionalFormatting sqref="E106 C106">
    <cfRule type="cellIs" dxfId="105" priority="48" operator="equal">
      <formula>0</formula>
    </cfRule>
  </conditionalFormatting>
  <conditionalFormatting sqref="B108:B111 B113 D113 D108:D111">
    <cfRule type="expression" dxfId="104" priority="49">
      <formula>#REF!=3</formula>
    </cfRule>
  </conditionalFormatting>
  <conditionalFormatting sqref="E113 C113">
    <cfRule type="cellIs" dxfId="103" priority="50" operator="equal">
      <formula>0</formula>
    </cfRule>
  </conditionalFormatting>
  <conditionalFormatting sqref="B115:B118 D115:D118">
    <cfRule type="expression" dxfId="102" priority="51">
      <formula>#REF!=3</formula>
    </cfRule>
  </conditionalFormatting>
  <conditionalFormatting sqref="B123:B126 B127:B129 D123:D129">
    <cfRule type="expression" dxfId="101" priority="52">
      <formula>#REF!=3</formula>
    </cfRule>
  </conditionalFormatting>
  <conditionalFormatting sqref="E129 C129">
    <cfRule type="cellIs" dxfId="100" priority="53" operator="equal">
      <formula>0</formula>
    </cfRule>
  </conditionalFormatting>
  <conditionalFormatting sqref="C91:C94">
    <cfRule type="cellIs" dxfId="99" priority="54" operator="equal">
      <formula>0</formula>
    </cfRule>
  </conditionalFormatting>
  <conditionalFormatting sqref="C95">
    <cfRule type="cellIs" dxfId="98" priority="55" operator="equal">
      <formula>0</formula>
    </cfRule>
  </conditionalFormatting>
  <conditionalFormatting sqref="C97">
    <cfRule type="cellIs" dxfId="97" priority="56" operator="equal">
      <formula>0</formula>
    </cfRule>
  </conditionalFormatting>
  <conditionalFormatting sqref="C96">
    <cfRule type="cellIs" dxfId="96" priority="57" operator="equal">
      <formula>0</formula>
    </cfRule>
  </conditionalFormatting>
  <conditionalFormatting sqref="C98">
    <cfRule type="cellIs" dxfId="95" priority="58" operator="equal">
      <formula>0</formula>
    </cfRule>
  </conditionalFormatting>
  <conditionalFormatting sqref="E91">
    <cfRule type="cellIs" dxfId="94" priority="59" operator="equal">
      <formula>0</formula>
    </cfRule>
  </conditionalFormatting>
  <conditionalFormatting sqref="E94">
    <cfRule type="cellIs" dxfId="93" priority="60" operator="equal">
      <formula>0</formula>
    </cfRule>
  </conditionalFormatting>
  <conditionalFormatting sqref="E93">
    <cfRule type="cellIs" dxfId="92" priority="61" operator="equal">
      <formula>0</formula>
    </cfRule>
  </conditionalFormatting>
  <conditionalFormatting sqref="E95">
    <cfRule type="cellIs" dxfId="91" priority="62" operator="equal">
      <formula>0</formula>
    </cfRule>
  </conditionalFormatting>
  <conditionalFormatting sqref="E97">
    <cfRule type="cellIs" dxfId="90" priority="63" operator="equal">
      <formula>0</formula>
    </cfRule>
  </conditionalFormatting>
  <conditionalFormatting sqref="E96">
    <cfRule type="cellIs" dxfId="89" priority="64" operator="equal">
      <formula>0</formula>
    </cfRule>
  </conditionalFormatting>
  <conditionalFormatting sqref="C103 C100">
    <cfRule type="cellIs" dxfId="88" priority="65" operator="equal">
      <formula>0</formula>
    </cfRule>
  </conditionalFormatting>
  <conditionalFormatting sqref="C101">
    <cfRule type="cellIs" dxfId="87" priority="66" operator="equal">
      <formula>0</formula>
    </cfRule>
  </conditionalFormatting>
  <conditionalFormatting sqref="C102">
    <cfRule type="cellIs" dxfId="86" priority="67" operator="equal">
      <formula>0</formula>
    </cfRule>
  </conditionalFormatting>
  <conditionalFormatting sqref="C104">
    <cfRule type="cellIs" dxfId="85" priority="68" operator="equal">
      <formula>0</formula>
    </cfRule>
  </conditionalFormatting>
  <conditionalFormatting sqref="C105">
    <cfRule type="cellIs" dxfId="84" priority="69" operator="equal">
      <formula>0</formula>
    </cfRule>
  </conditionalFormatting>
  <conditionalFormatting sqref="E100">
    <cfRule type="cellIs" dxfId="83" priority="70" operator="equal">
      <formula>0</formula>
    </cfRule>
  </conditionalFormatting>
  <conditionalFormatting sqref="E101">
    <cfRule type="cellIs" dxfId="82" priority="71" operator="equal">
      <formula>0</formula>
    </cfRule>
  </conditionalFormatting>
  <conditionalFormatting sqref="E103">
    <cfRule type="cellIs" dxfId="81" priority="72" operator="equal">
      <formula>0</formula>
    </cfRule>
  </conditionalFormatting>
  <conditionalFormatting sqref="E102">
    <cfRule type="cellIs" dxfId="80" priority="73" operator="equal">
      <formula>0</formula>
    </cfRule>
  </conditionalFormatting>
  <conditionalFormatting sqref="E104">
    <cfRule type="cellIs" dxfId="79" priority="74" operator="equal">
      <formula>0</formula>
    </cfRule>
  </conditionalFormatting>
  <conditionalFormatting sqref="E105">
    <cfRule type="cellIs" dxfId="78" priority="75" operator="equal">
      <formula>0</formula>
    </cfRule>
  </conditionalFormatting>
  <conditionalFormatting sqref="E110">
    <cfRule type="cellIs" dxfId="77" priority="76" operator="equal">
      <formula>0</formula>
    </cfRule>
  </conditionalFormatting>
  <conditionalFormatting sqref="C114">
    <cfRule type="cellIs" dxfId="76" priority="77" operator="equal">
      <formula>0</formula>
    </cfRule>
  </conditionalFormatting>
  <conditionalFormatting sqref="C116">
    <cfRule type="cellIs" dxfId="75" priority="78" operator="equal">
      <formula>0</formula>
    </cfRule>
  </conditionalFormatting>
  <conditionalFormatting sqref="C115">
    <cfRule type="cellIs" dxfId="74" priority="79" operator="equal">
      <formula>0</formula>
    </cfRule>
  </conditionalFormatting>
  <conditionalFormatting sqref="C117">
    <cfRule type="cellIs" dxfId="73" priority="80" operator="equal">
      <formula>0</formula>
    </cfRule>
  </conditionalFormatting>
  <conditionalFormatting sqref="C119">
    <cfRule type="cellIs" dxfId="72" priority="81" operator="equal">
      <formula>0</formula>
    </cfRule>
  </conditionalFormatting>
  <conditionalFormatting sqref="C118">
    <cfRule type="cellIs" dxfId="71" priority="82" operator="equal">
      <formula>0</formula>
    </cfRule>
  </conditionalFormatting>
  <conditionalFormatting sqref="C121:C124">
    <cfRule type="cellIs" dxfId="70" priority="83" operator="equal">
      <formula>0</formula>
    </cfRule>
  </conditionalFormatting>
  <conditionalFormatting sqref="C125">
    <cfRule type="cellIs" dxfId="69" priority="84" operator="equal">
      <formula>0</formula>
    </cfRule>
  </conditionalFormatting>
  <conditionalFormatting sqref="C127">
    <cfRule type="cellIs" dxfId="68" priority="85" operator="equal">
      <formula>0</formula>
    </cfRule>
  </conditionalFormatting>
  <conditionalFormatting sqref="C126">
    <cfRule type="cellIs" dxfId="67" priority="86" operator="equal">
      <formula>0</formula>
    </cfRule>
  </conditionalFormatting>
  <conditionalFormatting sqref="C128">
    <cfRule type="cellIs" dxfId="66" priority="87" operator="equal">
      <formula>0</formula>
    </cfRule>
  </conditionalFormatting>
  <conditionalFormatting sqref="E121:E122">
    <cfRule type="cellIs" dxfId="65" priority="88" operator="equal">
      <formula>0</formula>
    </cfRule>
  </conditionalFormatting>
  <conditionalFormatting sqref="E123">
    <cfRule type="cellIs" dxfId="64" priority="89" operator="equal">
      <formula>0</formula>
    </cfRule>
  </conditionalFormatting>
  <conditionalFormatting sqref="E124">
    <cfRule type="cellIs" dxfId="63" priority="90" operator="equal">
      <formula>0</formula>
    </cfRule>
  </conditionalFormatting>
  <conditionalFormatting sqref="E125">
    <cfRule type="cellIs" dxfId="62" priority="91" operator="equal">
      <formula>0</formula>
    </cfRule>
  </conditionalFormatting>
  <conditionalFormatting sqref="E126">
    <cfRule type="cellIs" dxfId="61" priority="92" operator="equal">
      <formula>0</formula>
    </cfRule>
  </conditionalFormatting>
  <conditionalFormatting sqref="E127">
    <cfRule type="cellIs" dxfId="60" priority="93" operator="equal">
      <formula>0</formula>
    </cfRule>
  </conditionalFormatting>
  <conditionalFormatting sqref="E128">
    <cfRule type="cellIs" dxfId="59" priority="94" operator="equal">
      <formula>0</formula>
    </cfRule>
  </conditionalFormatting>
  <conditionalFormatting sqref="B131:B134 B136:B139 D136:D139 D131:D134">
    <cfRule type="expression" dxfId="58" priority="95">
      <formula>#REF!=3</formula>
    </cfRule>
  </conditionalFormatting>
  <conditionalFormatting sqref="B141:B144 B146:B147 D146:D147 D141:D144">
    <cfRule type="expression" dxfId="57" priority="96">
      <formula>#REF!=3</formula>
    </cfRule>
  </conditionalFormatting>
  <conditionalFormatting sqref="E147 C147">
    <cfRule type="cellIs" dxfId="56" priority="97" operator="equal">
      <formula>0</formula>
    </cfRule>
  </conditionalFormatting>
  <conditionalFormatting sqref="B149:B152 B154 D154 D149:D152">
    <cfRule type="expression" dxfId="55" priority="98">
      <formula>#REF!=3</formula>
    </cfRule>
  </conditionalFormatting>
  <conditionalFormatting sqref="E154 C154">
    <cfRule type="cellIs" dxfId="54" priority="99" operator="equal">
      <formula>0</formula>
    </cfRule>
  </conditionalFormatting>
  <conditionalFormatting sqref="B156:B159 B161:B162 D161:D162 D156:D159">
    <cfRule type="expression" dxfId="53" priority="100">
      <formula>#REF!=3</formula>
    </cfRule>
  </conditionalFormatting>
  <conditionalFormatting sqref="E162 C162">
    <cfRule type="cellIs" dxfId="52" priority="101" operator="equal">
      <formula>0</formula>
    </cfRule>
  </conditionalFormatting>
  <conditionalFormatting sqref="B164:B167 B169:B171 D169:D171 D164:D167">
    <cfRule type="expression" dxfId="51" priority="102">
      <formula>#REF!=3</formula>
    </cfRule>
  </conditionalFormatting>
  <conditionalFormatting sqref="E169:E171 C169:C171">
    <cfRule type="cellIs" dxfId="50" priority="103" operator="equal">
      <formula>0</formula>
    </cfRule>
  </conditionalFormatting>
  <conditionalFormatting sqref="C130">
    <cfRule type="cellIs" dxfId="49" priority="104" operator="equal">
      <formula>0</formula>
    </cfRule>
  </conditionalFormatting>
  <conditionalFormatting sqref="C133">
    <cfRule type="cellIs" dxfId="48" priority="105" operator="equal">
      <formula>0</formula>
    </cfRule>
  </conditionalFormatting>
  <conditionalFormatting sqref="C131">
    <cfRule type="cellIs" dxfId="47" priority="106" operator="equal">
      <formula>0</formula>
    </cfRule>
  </conditionalFormatting>
  <conditionalFormatting sqref="C134">
    <cfRule type="cellIs" dxfId="46" priority="107" operator="equal">
      <formula>0</formula>
    </cfRule>
  </conditionalFormatting>
  <conditionalFormatting sqref="C136">
    <cfRule type="cellIs" dxfId="45" priority="108" operator="equal">
      <formula>0</formula>
    </cfRule>
  </conditionalFormatting>
  <conditionalFormatting sqref="C137">
    <cfRule type="cellIs" dxfId="44" priority="109" operator="equal">
      <formula>0</formula>
    </cfRule>
  </conditionalFormatting>
  <conditionalFormatting sqref="E130">
    <cfRule type="cellIs" dxfId="43" priority="110" operator="equal">
      <formula>0</formula>
    </cfRule>
  </conditionalFormatting>
  <conditionalFormatting sqref="E131">
    <cfRule type="cellIs" dxfId="42" priority="111" operator="equal">
      <formula>0</formula>
    </cfRule>
  </conditionalFormatting>
  <conditionalFormatting sqref="E132">
    <cfRule type="cellIs" dxfId="41" priority="112" operator="equal">
      <formula>0</formula>
    </cfRule>
  </conditionalFormatting>
  <conditionalFormatting sqref="E134">
    <cfRule type="cellIs" dxfId="40" priority="113" operator="equal">
      <formula>0</formula>
    </cfRule>
  </conditionalFormatting>
  <conditionalFormatting sqref="E135">
    <cfRule type="cellIs" dxfId="39" priority="114" operator="equal">
      <formula>0</formula>
    </cfRule>
  </conditionalFormatting>
  <conditionalFormatting sqref="E137">
    <cfRule type="cellIs" dxfId="38" priority="115" operator="equal">
      <formula>0</formula>
    </cfRule>
  </conditionalFormatting>
  <conditionalFormatting sqref="E136">
    <cfRule type="cellIs" dxfId="37" priority="116" operator="equal">
      <formula>0</formula>
    </cfRule>
  </conditionalFormatting>
  <conditionalFormatting sqref="C143 C140">
    <cfRule type="cellIs" dxfId="36" priority="117" operator="equal">
      <formula>0</formula>
    </cfRule>
  </conditionalFormatting>
  <conditionalFormatting sqref="C141">
    <cfRule type="cellIs" dxfId="35" priority="118" operator="equal">
      <formula>0</formula>
    </cfRule>
  </conditionalFormatting>
  <conditionalFormatting sqref="C142">
    <cfRule type="cellIs" dxfId="34" priority="119" operator="equal">
      <formula>0</formula>
    </cfRule>
  </conditionalFormatting>
  <conditionalFormatting sqref="C146">
    <cfRule type="cellIs" dxfId="33" priority="120" operator="equal">
      <formula>0</formula>
    </cfRule>
  </conditionalFormatting>
  <conditionalFormatting sqref="C144">
    <cfRule type="cellIs" dxfId="32" priority="121" operator="equal">
      <formula>0</formula>
    </cfRule>
  </conditionalFormatting>
  <conditionalFormatting sqref="C145">
    <cfRule type="cellIs" dxfId="31" priority="122" operator="equal">
      <formula>0</formula>
    </cfRule>
  </conditionalFormatting>
  <conditionalFormatting sqref="E143 E140">
    <cfRule type="cellIs" dxfId="30" priority="123" operator="equal">
      <formula>0</formula>
    </cfRule>
  </conditionalFormatting>
  <conditionalFormatting sqref="E144">
    <cfRule type="cellIs" dxfId="29" priority="124" operator="equal">
      <formula>0</formula>
    </cfRule>
  </conditionalFormatting>
  <conditionalFormatting sqref="E141">
    <cfRule type="cellIs" dxfId="28" priority="125" operator="equal">
      <formula>0</formula>
    </cfRule>
  </conditionalFormatting>
  <conditionalFormatting sqref="E142">
    <cfRule type="cellIs" dxfId="27" priority="126" operator="equal">
      <formula>0</formula>
    </cfRule>
  </conditionalFormatting>
  <conditionalFormatting sqref="E146">
    <cfRule type="cellIs" dxfId="26" priority="127" operator="equal">
      <formula>0</formula>
    </cfRule>
  </conditionalFormatting>
  <conditionalFormatting sqref="E145">
    <cfRule type="cellIs" dxfId="25" priority="128" operator="equal">
      <formula>0</formula>
    </cfRule>
  </conditionalFormatting>
  <conditionalFormatting sqref="E151">
    <cfRule type="cellIs" dxfId="24" priority="129" operator="equal">
      <formula>0</formula>
    </cfRule>
  </conditionalFormatting>
  <conditionalFormatting sqref="E153">
    <cfRule type="cellIs" dxfId="23" priority="130" operator="equal">
      <formula>0</formula>
    </cfRule>
  </conditionalFormatting>
  <conditionalFormatting sqref="C158">
    <cfRule type="cellIs" dxfId="22" priority="131" operator="equal">
      <formula>0</formula>
    </cfRule>
  </conditionalFormatting>
  <conditionalFormatting sqref="C155">
    <cfRule type="cellIs" dxfId="21" priority="132" operator="equal">
      <formula>0</formula>
    </cfRule>
  </conditionalFormatting>
  <conditionalFormatting sqref="C156">
    <cfRule type="cellIs" dxfId="20" priority="133" operator="equal">
      <formula>0</formula>
    </cfRule>
  </conditionalFormatting>
  <conditionalFormatting sqref="C156">
    <cfRule type="cellIs" dxfId="19" priority="134" operator="equal">
      <formula>0</formula>
    </cfRule>
  </conditionalFormatting>
  <conditionalFormatting sqref="C157">
    <cfRule type="cellIs" dxfId="18" priority="135" operator="equal">
      <formula>0</formula>
    </cfRule>
  </conditionalFormatting>
  <conditionalFormatting sqref="C157">
    <cfRule type="cellIs" dxfId="17" priority="136" operator="equal">
      <formula>0</formula>
    </cfRule>
  </conditionalFormatting>
  <conditionalFormatting sqref="C159">
    <cfRule type="cellIs" dxfId="16" priority="137" operator="equal">
      <formula>0</formula>
    </cfRule>
  </conditionalFormatting>
  <conditionalFormatting sqref="C159">
    <cfRule type="cellIs" dxfId="15" priority="138" operator="equal">
      <formula>0</formula>
    </cfRule>
  </conditionalFormatting>
  <conditionalFormatting sqref="C160">
    <cfRule type="cellIs" dxfId="14" priority="139" operator="equal">
      <formula>0</formula>
    </cfRule>
  </conditionalFormatting>
  <conditionalFormatting sqref="C160">
    <cfRule type="cellIs" dxfId="13" priority="140" operator="equal">
      <formula>0</formula>
    </cfRule>
  </conditionalFormatting>
  <conditionalFormatting sqref="C161">
    <cfRule type="cellIs" dxfId="12" priority="141" operator="equal">
      <formula>0</formula>
    </cfRule>
  </conditionalFormatting>
  <conditionalFormatting sqref="C161">
    <cfRule type="cellIs" dxfId="11" priority="142" operator="equal">
      <formula>0</formula>
    </cfRule>
  </conditionalFormatting>
  <conditionalFormatting sqref="E155">
    <cfRule type="cellIs" dxfId="10" priority="143" operator="equal">
      <formula>0</formula>
    </cfRule>
  </conditionalFormatting>
  <conditionalFormatting sqref="E157">
    <cfRule type="cellIs" dxfId="9" priority="144" operator="equal">
      <formula>0</formula>
    </cfRule>
  </conditionalFormatting>
  <conditionalFormatting sqref="E156">
    <cfRule type="cellIs" dxfId="8" priority="145" operator="equal">
      <formula>0</formula>
    </cfRule>
  </conditionalFormatting>
  <conditionalFormatting sqref="E158">
    <cfRule type="cellIs" dxfId="7" priority="146" operator="equal">
      <formula>0</formula>
    </cfRule>
  </conditionalFormatting>
  <conditionalFormatting sqref="E160">
    <cfRule type="cellIs" dxfId="6" priority="147" operator="equal">
      <formula>0</formula>
    </cfRule>
  </conditionalFormatting>
  <conditionalFormatting sqref="E159">
    <cfRule type="cellIs" dxfId="5" priority="148" operator="equal">
      <formula>0</formula>
    </cfRule>
  </conditionalFormatting>
  <conditionalFormatting sqref="E161">
    <cfRule type="cellIs" dxfId="4" priority="149" operator="equal">
      <formula>0</formula>
    </cfRule>
  </conditionalFormatting>
  <conditionalFormatting sqref="C168">
    <cfRule type="cellIs" dxfId="3" priority="150" operator="equal">
      <formula>0</formula>
    </cfRule>
  </conditionalFormatting>
  <conditionalFormatting sqref="C163 C165:C166">
    <cfRule type="cellIs" dxfId="2" priority="151" operator="equal">
      <formula>0</formula>
    </cfRule>
  </conditionalFormatting>
  <conditionalFormatting sqref="C168">
    <cfRule type="cellIs" dxfId="1" priority="152" operator="equal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view="pageBreakPreview" zoomScaleNormal="100" workbookViewId="0">
      <selection activeCell="E6" sqref="E6"/>
    </sheetView>
  </sheetViews>
  <sheetFormatPr defaultRowHeight="14.5" x14ac:dyDescent="0.35"/>
  <cols>
    <col min="1" max="1" width="1.6328125" style="94" customWidth="1"/>
    <col min="2" max="23" width="4.26953125" style="94" customWidth="1"/>
    <col min="24" max="24" width="1.453125" style="94" customWidth="1"/>
    <col min="25" max="1025" width="8.81640625" style="94" customWidth="1"/>
  </cols>
  <sheetData>
    <row r="1" spans="1:24" x14ac:dyDescent="0.35">
      <c r="A1" s="110"/>
      <c r="B1" s="140" t="s">
        <v>316</v>
      </c>
      <c r="C1" s="140"/>
      <c r="D1" s="140"/>
      <c r="E1" s="140"/>
      <c r="F1" s="140"/>
      <c r="G1" s="14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1:24" x14ac:dyDescent="0.3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24" x14ac:dyDescent="0.35">
      <c r="A3" s="111"/>
      <c r="B3" s="141" t="s">
        <v>317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11"/>
      <c r="Q3" s="111" t="s">
        <v>318</v>
      </c>
      <c r="R3" s="111"/>
      <c r="S3" s="142" t="s">
        <v>319</v>
      </c>
      <c r="T3" s="142"/>
      <c r="U3" s="142"/>
      <c r="V3" s="142"/>
      <c r="W3" s="111"/>
      <c r="X3" s="111"/>
    </row>
    <row r="4" spans="1:24" x14ac:dyDescent="0.35">
      <c r="A4" s="110"/>
      <c r="B4" s="143" t="s">
        <v>320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10"/>
      <c r="Q4" s="110"/>
      <c r="R4" s="110"/>
      <c r="S4" s="110"/>
      <c r="T4" s="110"/>
      <c r="U4" s="110"/>
      <c r="V4" s="110"/>
      <c r="W4" s="110"/>
      <c r="X4" s="110"/>
    </row>
    <row r="5" spans="1:24" x14ac:dyDescent="0.35">
      <c r="A5" s="111"/>
      <c r="B5" s="111" t="s">
        <v>321</v>
      </c>
      <c r="C5" s="111"/>
      <c r="D5" s="111"/>
      <c r="E5" s="144">
        <v>44113</v>
      </c>
      <c r="F5" s="144"/>
      <c r="G5" s="144"/>
      <c r="H5" s="144"/>
      <c r="I5" s="144"/>
      <c r="J5" s="111" t="s">
        <v>322</v>
      </c>
      <c r="K5" s="111"/>
      <c r="L5" s="145">
        <v>0.41666666666666702</v>
      </c>
      <c r="M5" s="145"/>
      <c r="N5" s="111" t="s">
        <v>323</v>
      </c>
      <c r="O5" s="111"/>
      <c r="P5" s="111" t="s">
        <v>324</v>
      </c>
      <c r="Q5" s="111"/>
      <c r="R5" s="111"/>
      <c r="S5" s="111" t="s">
        <v>325</v>
      </c>
      <c r="T5" s="111"/>
      <c r="U5" s="112">
        <v>0</v>
      </c>
      <c r="V5" s="111"/>
      <c r="W5" s="111"/>
      <c r="X5" s="111"/>
    </row>
    <row r="6" spans="1:24" x14ac:dyDescent="0.3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x14ac:dyDescent="0.35">
      <c r="A7" s="110"/>
      <c r="B7" s="113"/>
      <c r="C7" s="141" t="s">
        <v>326</v>
      </c>
      <c r="D7" s="141"/>
      <c r="E7" s="141"/>
      <c r="F7" s="141"/>
      <c r="G7" s="146"/>
      <c r="H7" s="146"/>
      <c r="I7" s="146"/>
      <c r="J7" s="146"/>
      <c r="K7" s="146"/>
      <c r="L7" s="146"/>
      <c r="M7" s="110"/>
      <c r="N7" s="141" t="s">
        <v>327</v>
      </c>
      <c r="O7" s="141"/>
      <c r="P7" s="141"/>
      <c r="Q7" s="141"/>
      <c r="R7" s="146"/>
      <c r="S7" s="146"/>
      <c r="T7" s="146"/>
      <c r="U7" s="146"/>
      <c r="V7" s="146"/>
      <c r="W7" s="146"/>
      <c r="X7" s="110"/>
    </row>
    <row r="8" spans="1:24" x14ac:dyDescent="0.35">
      <c r="A8" s="110"/>
      <c r="B8" s="114" t="s">
        <v>165</v>
      </c>
      <c r="C8" s="147" t="e">
        <f>#N/A</f>
        <v>#N/A</v>
      </c>
      <c r="D8" s="147"/>
      <c r="E8" s="147"/>
      <c r="F8" s="147"/>
      <c r="G8" s="147"/>
      <c r="H8" s="147"/>
      <c r="I8" s="147"/>
      <c r="J8" s="147"/>
      <c r="K8" s="147"/>
      <c r="L8" s="115"/>
      <c r="M8" s="114" t="s">
        <v>175</v>
      </c>
      <c r="N8" s="147" t="e">
        <f>#N/A</f>
        <v>#N/A</v>
      </c>
      <c r="O8" s="147"/>
      <c r="P8" s="147"/>
      <c r="Q8" s="147"/>
      <c r="R8" s="147"/>
      <c r="S8" s="147"/>
      <c r="T8" s="147"/>
      <c r="U8" s="147"/>
      <c r="V8" s="147"/>
      <c r="W8" s="115"/>
      <c r="X8" s="110"/>
    </row>
    <row r="9" spans="1:24" x14ac:dyDescent="0.35">
      <c r="A9" s="110"/>
      <c r="B9" s="114" t="s">
        <v>173</v>
      </c>
      <c r="C9" s="147" t="e">
        <f>#N/A</f>
        <v>#N/A</v>
      </c>
      <c r="D9" s="147"/>
      <c r="E9" s="147"/>
      <c r="F9" s="147"/>
      <c r="G9" s="147"/>
      <c r="H9" s="147"/>
      <c r="I9" s="147"/>
      <c r="J9" s="147"/>
      <c r="K9" s="147"/>
      <c r="L9" s="115"/>
      <c r="M9" s="114" t="s">
        <v>167</v>
      </c>
      <c r="N9" s="147" t="e">
        <f>#N/A</f>
        <v>#N/A</v>
      </c>
      <c r="O9" s="147"/>
      <c r="P9" s="147"/>
      <c r="Q9" s="147"/>
      <c r="R9" s="147"/>
      <c r="S9" s="147"/>
      <c r="T9" s="147"/>
      <c r="U9" s="147"/>
      <c r="V9" s="147"/>
      <c r="W9" s="115"/>
      <c r="X9" s="110"/>
    </row>
    <row r="10" spans="1:24" x14ac:dyDescent="0.35">
      <c r="A10" s="110"/>
      <c r="B10" s="116" t="s">
        <v>182</v>
      </c>
      <c r="C10" s="147" t="e">
        <f>#N/A</f>
        <v>#N/A</v>
      </c>
      <c r="D10" s="147"/>
      <c r="E10" s="147"/>
      <c r="F10" s="147"/>
      <c r="G10" s="147"/>
      <c r="H10" s="147"/>
      <c r="I10" s="147"/>
      <c r="J10" s="147"/>
      <c r="K10" s="147"/>
      <c r="L10" s="117"/>
      <c r="M10" s="116" t="s">
        <v>184</v>
      </c>
      <c r="N10" s="147" t="e">
        <f>#N/A</f>
        <v>#N/A</v>
      </c>
      <c r="O10" s="147"/>
      <c r="P10" s="147"/>
      <c r="Q10" s="147"/>
      <c r="R10" s="147"/>
      <c r="S10" s="147"/>
      <c r="T10" s="147"/>
      <c r="U10" s="147"/>
      <c r="V10" s="147"/>
      <c r="W10" s="117"/>
      <c r="X10" s="110"/>
    </row>
    <row r="11" spans="1:24" x14ac:dyDescent="0.35">
      <c r="A11" s="110"/>
      <c r="B11" s="116" t="s">
        <v>328</v>
      </c>
      <c r="C11" s="147" t="e">
        <f>#N/A</f>
        <v>#N/A</v>
      </c>
      <c r="D11" s="147"/>
      <c r="E11" s="147"/>
      <c r="F11" s="147"/>
      <c r="G11" s="147"/>
      <c r="H11" s="147"/>
      <c r="I11" s="147"/>
      <c r="J11" s="147"/>
      <c r="K11" s="147"/>
      <c r="L11" s="117"/>
      <c r="M11" s="116" t="s">
        <v>329</v>
      </c>
      <c r="N11" s="147" t="e">
        <f>#N/A</f>
        <v>#N/A</v>
      </c>
      <c r="O11" s="147"/>
      <c r="P11" s="147"/>
      <c r="Q11" s="147"/>
      <c r="R11" s="147"/>
      <c r="S11" s="147"/>
      <c r="T11" s="147"/>
      <c r="U11" s="147"/>
      <c r="V11" s="147"/>
      <c r="W11" s="117"/>
      <c r="X11" s="110"/>
    </row>
    <row r="12" spans="1:24" x14ac:dyDescent="0.35">
      <c r="A12" s="110"/>
      <c r="B12" s="116"/>
      <c r="C12" s="147" t="e">
        <f>#N/A</f>
        <v>#N/A</v>
      </c>
      <c r="D12" s="147"/>
      <c r="E12" s="147"/>
      <c r="F12" s="147"/>
      <c r="G12" s="147"/>
      <c r="H12" s="147"/>
      <c r="I12" s="147"/>
      <c r="J12" s="147"/>
      <c r="K12" s="147"/>
      <c r="L12" s="117"/>
      <c r="M12" s="116"/>
      <c r="N12" s="147" t="e">
        <f>#N/A</f>
        <v>#N/A</v>
      </c>
      <c r="O12" s="147"/>
      <c r="P12" s="147"/>
      <c r="Q12" s="147"/>
      <c r="R12" s="147"/>
      <c r="S12" s="147"/>
      <c r="T12" s="147"/>
      <c r="U12" s="147"/>
      <c r="V12" s="147"/>
      <c r="W12" s="117"/>
      <c r="X12" s="110"/>
    </row>
    <row r="13" spans="1:24" x14ac:dyDescent="0.3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x14ac:dyDescent="0.35">
      <c r="A14" s="110"/>
      <c r="B14" s="148" t="s">
        <v>330</v>
      </c>
      <c r="C14" s="148"/>
      <c r="D14" s="148"/>
      <c r="E14" s="149" t="s">
        <v>331</v>
      </c>
      <c r="F14" s="149"/>
      <c r="G14" s="149"/>
      <c r="H14" s="149" t="s">
        <v>332</v>
      </c>
      <c r="I14" s="149"/>
      <c r="J14" s="149"/>
      <c r="K14" s="149" t="s">
        <v>333</v>
      </c>
      <c r="L14" s="149"/>
      <c r="M14" s="149"/>
      <c r="N14" s="149" t="s">
        <v>334</v>
      </c>
      <c r="O14" s="149"/>
      <c r="P14" s="149"/>
      <c r="Q14" s="149" t="s">
        <v>335</v>
      </c>
      <c r="R14" s="149"/>
      <c r="S14" s="149"/>
      <c r="T14" s="150" t="s">
        <v>336</v>
      </c>
      <c r="U14" s="150"/>
      <c r="V14" s="150"/>
      <c r="W14" s="150"/>
      <c r="X14" s="110"/>
    </row>
    <row r="15" spans="1:24" x14ac:dyDescent="0.35">
      <c r="A15" s="110"/>
      <c r="B15" s="151" t="s">
        <v>337</v>
      </c>
      <c r="C15" s="151"/>
      <c r="D15" s="151"/>
      <c r="E15" s="118"/>
      <c r="F15" s="118"/>
      <c r="G15" s="117"/>
      <c r="H15" s="118"/>
      <c r="I15" s="118"/>
      <c r="J15" s="117"/>
      <c r="K15" s="118"/>
      <c r="L15" s="119"/>
      <c r="M15" s="117"/>
      <c r="N15" s="118"/>
      <c r="O15" s="118"/>
      <c r="P15" s="117"/>
      <c r="Q15" s="118"/>
      <c r="R15" s="118"/>
      <c r="S15" s="117"/>
      <c r="T15" s="152" t="s">
        <v>338</v>
      </c>
      <c r="U15" s="152"/>
      <c r="V15" s="153" t="s">
        <v>339</v>
      </c>
      <c r="W15" s="153"/>
      <c r="X15" s="110"/>
    </row>
    <row r="16" spans="1:24" x14ac:dyDescent="0.35">
      <c r="A16" s="110"/>
      <c r="B16" s="114">
        <v>1</v>
      </c>
      <c r="C16" s="154" t="s">
        <v>340</v>
      </c>
      <c r="D16" s="154"/>
      <c r="E16" s="120"/>
      <c r="F16" s="120"/>
      <c r="G16" s="115"/>
      <c r="H16" s="120"/>
      <c r="I16" s="120"/>
      <c r="J16" s="115"/>
      <c r="K16" s="120"/>
      <c r="L16" s="120"/>
      <c r="M16" s="115"/>
      <c r="N16" s="120"/>
      <c r="O16" s="120"/>
      <c r="P16" s="115"/>
      <c r="Q16" s="120"/>
      <c r="R16" s="120"/>
      <c r="S16" s="115"/>
      <c r="T16" s="150"/>
      <c r="U16" s="150"/>
      <c r="V16" s="150"/>
      <c r="W16" s="150"/>
      <c r="X16" s="110"/>
    </row>
    <row r="17" spans="1:24" x14ac:dyDescent="0.35">
      <c r="A17" s="110"/>
      <c r="B17" s="114">
        <v>2</v>
      </c>
      <c r="C17" s="154" t="s">
        <v>341</v>
      </c>
      <c r="D17" s="154"/>
      <c r="E17" s="120"/>
      <c r="F17" s="120"/>
      <c r="G17" s="115"/>
      <c r="H17" s="120"/>
      <c r="I17" s="120"/>
      <c r="J17" s="115"/>
      <c r="K17" s="120"/>
      <c r="L17" s="120"/>
      <c r="M17" s="115"/>
      <c r="N17" s="120"/>
      <c r="O17" s="120"/>
      <c r="P17" s="115"/>
      <c r="Q17" s="120"/>
      <c r="R17" s="120"/>
      <c r="S17" s="115"/>
      <c r="T17" s="150"/>
      <c r="U17" s="150"/>
      <c r="V17" s="150"/>
      <c r="W17" s="150"/>
      <c r="X17" s="110"/>
    </row>
    <row r="18" spans="1:24" x14ac:dyDescent="0.35">
      <c r="A18" s="110"/>
      <c r="B18" s="114">
        <v>3</v>
      </c>
      <c r="C18" s="154" t="s">
        <v>342</v>
      </c>
      <c r="D18" s="154"/>
      <c r="E18" s="120"/>
      <c r="F18" s="120"/>
      <c r="G18" s="115"/>
      <c r="H18" s="120"/>
      <c r="I18" s="120"/>
      <c r="J18" s="115"/>
      <c r="K18" s="120"/>
      <c r="L18" s="120"/>
      <c r="M18" s="115"/>
      <c r="N18" s="120"/>
      <c r="O18" s="120"/>
      <c r="P18" s="115"/>
      <c r="Q18" s="120"/>
      <c r="R18" s="120"/>
      <c r="S18" s="115"/>
      <c r="T18" s="150"/>
      <c r="U18" s="150"/>
      <c r="V18" s="150"/>
      <c r="W18" s="150"/>
      <c r="X18" s="110"/>
    </row>
    <row r="19" spans="1:24" x14ac:dyDescent="0.35">
      <c r="A19" s="110"/>
      <c r="B19" s="114">
        <v>4</v>
      </c>
      <c r="C19" s="154"/>
      <c r="D19" s="154"/>
      <c r="E19" s="120"/>
      <c r="F19" s="120"/>
      <c r="G19" s="115"/>
      <c r="H19" s="120"/>
      <c r="I19" s="120"/>
      <c r="J19" s="115"/>
      <c r="K19" s="120"/>
      <c r="L19" s="120"/>
      <c r="M19" s="115"/>
      <c r="N19" s="120"/>
      <c r="O19" s="120"/>
      <c r="P19" s="115"/>
      <c r="Q19" s="120"/>
      <c r="R19" s="120"/>
      <c r="S19" s="115"/>
      <c r="T19" s="150"/>
      <c r="U19" s="150"/>
      <c r="V19" s="150"/>
      <c r="W19" s="150"/>
      <c r="X19" s="110"/>
    </row>
    <row r="20" spans="1:24" x14ac:dyDescent="0.35">
      <c r="A20" s="110"/>
      <c r="B20" s="116">
        <v>5</v>
      </c>
      <c r="C20" s="155" t="s">
        <v>343</v>
      </c>
      <c r="D20" s="155"/>
      <c r="E20" s="118"/>
      <c r="F20" s="118"/>
      <c r="G20" s="117"/>
      <c r="H20" s="118"/>
      <c r="I20" s="118"/>
      <c r="J20" s="117"/>
      <c r="K20" s="118"/>
      <c r="L20" s="118"/>
      <c r="M20" s="117"/>
      <c r="N20" s="118"/>
      <c r="O20" s="118"/>
      <c r="P20" s="117"/>
      <c r="Q20" s="118"/>
      <c r="R20" s="118"/>
      <c r="S20" s="117"/>
      <c r="T20" s="150"/>
      <c r="U20" s="150"/>
      <c r="V20" s="150"/>
      <c r="W20" s="150"/>
      <c r="X20" s="110"/>
    </row>
    <row r="21" spans="1:24" x14ac:dyDescent="0.35">
      <c r="A21" s="110"/>
      <c r="B21" s="116">
        <v>6</v>
      </c>
      <c r="C21" s="155" t="s">
        <v>344</v>
      </c>
      <c r="D21" s="155"/>
      <c r="E21" s="118"/>
      <c r="F21" s="118"/>
      <c r="G21" s="117"/>
      <c r="H21" s="118"/>
      <c r="I21" s="118"/>
      <c r="J21" s="117"/>
      <c r="K21" s="118"/>
      <c r="L21" s="118"/>
      <c r="M21" s="117"/>
      <c r="N21" s="118"/>
      <c r="O21" s="118"/>
      <c r="P21" s="117"/>
      <c r="Q21" s="118"/>
      <c r="R21" s="118"/>
      <c r="S21" s="117"/>
      <c r="T21" s="150"/>
      <c r="U21" s="150"/>
      <c r="V21" s="150"/>
      <c r="W21" s="150"/>
      <c r="X21" s="110"/>
    </row>
    <row r="22" spans="1:24" x14ac:dyDescent="0.35">
      <c r="A22" s="110"/>
      <c r="B22" s="116">
        <v>7</v>
      </c>
      <c r="C22" s="156" t="s">
        <v>345</v>
      </c>
      <c r="D22" s="156"/>
      <c r="E22" s="118"/>
      <c r="F22" s="118"/>
      <c r="G22" s="117"/>
      <c r="H22" s="118"/>
      <c r="I22" s="118"/>
      <c r="J22" s="117"/>
      <c r="K22" s="118"/>
      <c r="L22" s="118"/>
      <c r="M22" s="117"/>
      <c r="N22" s="118"/>
      <c r="O22" s="118"/>
      <c r="P22" s="117"/>
      <c r="Q22" s="118"/>
      <c r="R22" s="118"/>
      <c r="S22" s="117"/>
      <c r="T22" s="150"/>
      <c r="U22" s="150"/>
      <c r="V22" s="150"/>
      <c r="W22" s="150"/>
      <c r="X22" s="110"/>
    </row>
    <row r="23" spans="1:24" x14ac:dyDescent="0.35">
      <c r="A23" s="110"/>
      <c r="B23" s="110"/>
      <c r="C23" s="110"/>
      <c r="D23" s="110"/>
      <c r="E23" s="157" t="s">
        <v>346</v>
      </c>
      <c r="F23" s="157"/>
      <c r="G23" s="157"/>
      <c r="H23" s="110"/>
      <c r="I23" s="121"/>
      <c r="J23" s="121"/>
      <c r="K23" s="121"/>
      <c r="L23" s="121"/>
      <c r="M23" s="121"/>
      <c r="N23" s="121"/>
      <c r="O23" s="121"/>
      <c r="P23" s="121"/>
      <c r="Q23" s="121"/>
      <c r="R23" s="110"/>
      <c r="S23" s="122"/>
      <c r="T23" s="123"/>
      <c r="U23" s="124"/>
      <c r="V23" s="125"/>
      <c r="W23" s="124"/>
      <c r="X23" s="110"/>
    </row>
    <row r="24" spans="1:24" x14ac:dyDescent="0.35">
      <c r="A24" s="110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10"/>
    </row>
    <row r="25" spans="1:24" x14ac:dyDescent="0.35">
      <c r="A25" s="122"/>
      <c r="B25" s="158" t="s">
        <v>347</v>
      </c>
      <c r="C25" s="158"/>
      <c r="D25" s="158"/>
      <c r="E25" s="110"/>
      <c r="F25" s="110"/>
      <c r="G25" s="110"/>
      <c r="H25" s="110"/>
      <c r="I25" s="110"/>
      <c r="J25" s="159" t="s">
        <v>348</v>
      </c>
      <c r="K25" s="159"/>
      <c r="L25" s="159"/>
      <c r="M25" s="110"/>
      <c r="N25" s="110"/>
      <c r="O25" s="110"/>
      <c r="P25" s="110"/>
      <c r="Q25" s="159" t="s">
        <v>349</v>
      </c>
      <c r="R25" s="159"/>
      <c r="S25" s="159"/>
      <c r="T25" s="110"/>
      <c r="U25" s="110"/>
      <c r="V25" s="110"/>
      <c r="W25" s="127"/>
      <c r="X25" s="110"/>
    </row>
    <row r="26" spans="1:24" x14ac:dyDescent="0.35">
      <c r="A26" s="122"/>
      <c r="B26" s="128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9"/>
      <c r="X26" s="110"/>
    </row>
  </sheetData>
  <mergeCells count="55">
    <mergeCell ref="E23:G23"/>
    <mergeCell ref="B25:D25"/>
    <mergeCell ref="J25:L25"/>
    <mergeCell ref="Q25:S25"/>
    <mergeCell ref="C21:D21"/>
    <mergeCell ref="T21:U21"/>
    <mergeCell ref="V21:W21"/>
    <mergeCell ref="C22:D22"/>
    <mergeCell ref="T22:U22"/>
    <mergeCell ref="V22:W22"/>
    <mergeCell ref="C19:D19"/>
    <mergeCell ref="T19:U19"/>
    <mergeCell ref="V19:W19"/>
    <mergeCell ref="C20:D20"/>
    <mergeCell ref="T20:U20"/>
    <mergeCell ref="V20:W20"/>
    <mergeCell ref="C17:D17"/>
    <mergeCell ref="T17:U17"/>
    <mergeCell ref="V17:W17"/>
    <mergeCell ref="C18:D18"/>
    <mergeCell ref="T18:U18"/>
    <mergeCell ref="V18:W18"/>
    <mergeCell ref="B15:D15"/>
    <mergeCell ref="T15:U15"/>
    <mergeCell ref="V15:W15"/>
    <mergeCell ref="C16:D16"/>
    <mergeCell ref="T16:U16"/>
    <mergeCell ref="V16:W16"/>
    <mergeCell ref="C12:K12"/>
    <mergeCell ref="N12:V12"/>
    <mergeCell ref="B14:D14"/>
    <mergeCell ref="E14:G14"/>
    <mergeCell ref="H14:J14"/>
    <mergeCell ref="K14:M14"/>
    <mergeCell ref="N14:P14"/>
    <mergeCell ref="Q14:S14"/>
    <mergeCell ref="T14:W14"/>
    <mergeCell ref="C9:K9"/>
    <mergeCell ref="N9:V9"/>
    <mergeCell ref="C10:K10"/>
    <mergeCell ref="N10:V10"/>
    <mergeCell ref="C11:K11"/>
    <mergeCell ref="N11:V11"/>
    <mergeCell ref="C7:F7"/>
    <mergeCell ref="G7:L7"/>
    <mergeCell ref="N7:Q7"/>
    <mergeCell ref="R7:W7"/>
    <mergeCell ref="C8:K8"/>
    <mergeCell ref="N8:V8"/>
    <mergeCell ref="B1:G1"/>
    <mergeCell ref="B3:O3"/>
    <mergeCell ref="S3:V3"/>
    <mergeCell ref="B4:O4"/>
    <mergeCell ref="E5:I5"/>
    <mergeCell ref="L5:M5"/>
  </mergeCells>
  <conditionalFormatting sqref="C8:K12 N8:V12">
    <cfRule type="expression" dxfId="0" priority="2">
      <formula>ISNA(C8)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3</vt:i4>
      </vt:variant>
    </vt:vector>
  </HeadingPairs>
  <TitlesOfParts>
    <vt:vector size="6" baseType="lpstr">
      <vt:lpstr>Tabel14</vt:lpstr>
      <vt:lpstr>Protokollid</vt:lpstr>
      <vt:lpstr>Protokolli_alus</vt:lpstr>
      <vt:lpstr>Nimed</vt:lpstr>
      <vt:lpstr>Tabel14!Prindiala</vt:lpstr>
      <vt:lpstr>Tabel14!Print_Area_0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Kirpu</dc:creator>
  <dc:description/>
  <cp:lastModifiedBy>Aleksandr Kirpu</cp:lastModifiedBy>
  <cp:revision>4</cp:revision>
  <cp:lastPrinted>2021-10-04T18:40:02Z</cp:lastPrinted>
  <dcterms:created xsi:type="dcterms:W3CDTF">2021-09-24T17:47:00Z</dcterms:created>
  <dcterms:modified xsi:type="dcterms:W3CDTF">2021-10-13T17:52:01Z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